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1" activeTab="0"/>
  </bookViews>
  <sheets>
    <sheet name="16,1" sheetId="1" r:id="rId1"/>
    <sheet name="16,2" sheetId="2" r:id="rId2"/>
  </sheets>
  <definedNames>
    <definedName name="_xlnm.Print_Area" localSheetId="0">'16,1'!$A$1:$U$58</definedName>
    <definedName name="_xlnm.Print_Area" localSheetId="1">'16,2'!$A$1:$T$66</definedName>
  </definedNames>
  <calcPr fullCalcOnLoad="1"/>
</workbook>
</file>

<file path=xl/sharedStrings.xml><?xml version="1.0" encoding="utf-8"?>
<sst xmlns="http://schemas.openxmlformats.org/spreadsheetml/2006/main" count="111" uniqueCount="51">
  <si>
    <t>УТВЕРЖДАЮ</t>
  </si>
  <si>
    <t>Директор МКУ "Управление городского хозяйства"</t>
  </si>
  <si>
    <t>_____________</t>
  </si>
  <si>
    <t>"___" _____________202  г.</t>
  </si>
  <si>
    <t>РАСПИСАНИЕ ДВИЖЕНИЯ АВТОБУСА ПО МАРШРУТУ №16</t>
  </si>
  <si>
    <t>"Микрорайон Солнечный - 37 магазин"</t>
  </si>
  <si>
    <t>время прохождения автобуса по остановкам</t>
  </si>
  <si>
    <t>№</t>
  </si>
  <si>
    <t>Наименование 
остановок</t>
  </si>
  <si>
    <t>1 рейс</t>
  </si>
  <si>
    <t>2 рейс</t>
  </si>
  <si>
    <t>3 рейс</t>
  </si>
  <si>
    <t>4 рейс</t>
  </si>
  <si>
    <t>5 рейс</t>
  </si>
  <si>
    <t>6рейс</t>
  </si>
  <si>
    <t>6 рейс</t>
  </si>
  <si>
    <t>7 рейс</t>
  </si>
  <si>
    <t>8 рей</t>
  </si>
  <si>
    <t>9 рейс</t>
  </si>
  <si>
    <t>10 рейс</t>
  </si>
  <si>
    <t>11 рейс</t>
  </si>
  <si>
    <t>12 рейс</t>
  </si>
  <si>
    <t>13 рейс</t>
  </si>
  <si>
    <t>14 рейс</t>
  </si>
  <si>
    <t>15 рейс</t>
  </si>
  <si>
    <t>16 рейс</t>
  </si>
  <si>
    <t>СНТ Буревестник</t>
  </si>
  <si>
    <t>Мкрн Солнечный</t>
  </si>
  <si>
    <t>Пугачева</t>
  </si>
  <si>
    <t>Победы</t>
  </si>
  <si>
    <t>Комсомольская</t>
  </si>
  <si>
    <t>Поликлиника №1 (ул. Гоголя)</t>
  </si>
  <si>
    <t>Типография</t>
  </si>
  <si>
    <t>Турб. Саяны</t>
  </si>
  <si>
    <t>Пл. Победы</t>
  </si>
  <si>
    <t>маг. Енисей</t>
  </si>
  <si>
    <t>Торг. центр</t>
  </si>
  <si>
    <t>Абаканская</t>
  </si>
  <si>
    <t>маг. Регина</t>
  </si>
  <si>
    <t>маг. №37</t>
  </si>
  <si>
    <t>Музей</t>
  </si>
  <si>
    <t>Металист</t>
  </si>
  <si>
    <t>ДСПМК</t>
  </si>
  <si>
    <t>Начало работы 6-45 мкр. Солнечный</t>
  </si>
  <si>
    <t>Количество рейсов на маршруте 34</t>
  </si>
  <si>
    <t>Время на один рейс 20 мин.</t>
  </si>
  <si>
    <t>Окончание работы 20-05 мкр. Солнечный</t>
  </si>
  <si>
    <t>8 рейс</t>
  </si>
  <si>
    <t>Начало работы 7-05 мкр. Солнечный</t>
  </si>
  <si>
    <t>Количество рейсов на маршруте 30</t>
  </si>
  <si>
    <t>Окончание работы 19-45 мкр. Солнечный</t>
  </si>
</sst>
</file>

<file path=xl/styles.xml><?xml version="1.0" encoding="utf-8"?>
<styleSheet xmlns="http://schemas.openxmlformats.org/spreadsheetml/2006/main">
  <numFmts count="14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₽&quot;_-;\-* #,##0.00\ &quot;₽&quot;_-;_-* &quot;-&quot;??\ &quot;₽&quot;_-;_-@_-"/>
    <numFmt numFmtId="177" formatCode="_-* #,##0\ &quot;₽&quot;_-;\-* #,##0\ &quot;₽&quot;_-;_-* &quot;-&quot;\ &quot;₽&quot;_-;_-@_-"/>
  </numFmts>
  <fonts count="43">
    <font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76" fontId="0" fillId="0" borderId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177" fontId="0" fillId="0" borderId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12" xfId="0" applyNumberFormat="1" applyFill="1" applyBorder="1" applyAlignment="1">
      <alignment/>
    </xf>
    <xf numFmtId="0" fontId="2" fillId="0" borderId="0" xfId="0" applyFont="1" applyAlignment="1">
      <alignment wrapText="1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left" wrapText="1"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view="pageBreakPreview" zoomScale="90" zoomScaleSheetLayoutView="90" workbookViewId="0" topLeftCell="A1">
      <selection activeCell="G21" sqref="G21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7.8515625" style="0" customWidth="1"/>
    <col min="4" max="5" width="7.28125" style="0" customWidth="1"/>
    <col min="6" max="6" width="7.421875" style="0" customWidth="1"/>
    <col min="7" max="7" width="7.8515625" style="0" customWidth="1"/>
    <col min="8" max="9" width="7.140625" style="0" hidden="1" customWidth="1"/>
    <col min="10" max="10" width="7.140625" style="0" customWidth="1"/>
    <col min="11" max="11" width="7.8515625" style="0" customWidth="1"/>
    <col min="12" max="13" width="8.00390625" style="0" customWidth="1"/>
    <col min="14" max="14" width="7.57421875" style="0" customWidth="1"/>
    <col min="15" max="15" width="7.7109375" style="0" customWidth="1"/>
    <col min="16" max="16" width="7.421875" style="0" customWidth="1"/>
    <col min="17" max="17" width="7.28125" style="0" customWidth="1"/>
    <col min="18" max="18" width="6.7109375" style="0" customWidth="1"/>
    <col min="19" max="20" width="7.57421875" style="0" customWidth="1"/>
  </cols>
  <sheetData>
    <row r="1" spans="1:18" ht="35.25" customHeight="1">
      <c r="A1" s="1"/>
      <c r="B1" s="1"/>
      <c r="C1" s="1"/>
      <c r="M1" s="13"/>
      <c r="N1" s="14" t="s">
        <v>0</v>
      </c>
      <c r="O1" s="14"/>
      <c r="P1" s="14"/>
      <c r="Q1" s="14"/>
      <c r="R1" s="13"/>
    </row>
    <row r="2" spans="1:17" ht="32.25" customHeight="1">
      <c r="A2" s="1"/>
      <c r="B2" s="1"/>
      <c r="C2" s="1"/>
      <c r="N2" s="15" t="s">
        <v>1</v>
      </c>
      <c r="O2" s="15"/>
      <c r="P2" s="15"/>
      <c r="Q2" s="15"/>
    </row>
    <row r="3" spans="1:17" ht="15">
      <c r="A3" s="1"/>
      <c r="B3" s="1"/>
      <c r="C3" s="1"/>
      <c r="N3" s="16"/>
      <c r="O3" s="16"/>
      <c r="P3" s="16"/>
      <c r="Q3" s="16"/>
    </row>
    <row r="4" spans="1:17" ht="15">
      <c r="A4" s="1"/>
      <c r="B4" s="1"/>
      <c r="C4" s="1"/>
      <c r="M4" s="1"/>
      <c r="N4" s="17" t="s">
        <v>2</v>
      </c>
      <c r="O4" s="17"/>
      <c r="P4" s="17"/>
      <c r="Q4" s="17"/>
    </row>
    <row r="5" spans="14:17" ht="15">
      <c r="N5" s="16"/>
      <c r="O5" s="17"/>
      <c r="P5" s="17"/>
      <c r="Q5" s="17"/>
    </row>
    <row r="6" spans="1:17" ht="15">
      <c r="A6" s="1"/>
      <c r="B6" s="1"/>
      <c r="C6" s="1"/>
      <c r="M6" s="1"/>
      <c r="N6" s="17" t="s">
        <v>3</v>
      </c>
      <c r="O6" s="17"/>
      <c r="P6" s="17"/>
      <c r="Q6" s="17"/>
    </row>
    <row r="7" spans="1:16" ht="15">
      <c r="A7" s="1"/>
      <c r="B7" s="1"/>
      <c r="C7" s="1"/>
      <c r="M7" s="1"/>
      <c r="N7" s="1"/>
      <c r="O7" s="1"/>
      <c r="P7" s="1"/>
    </row>
    <row r="8" spans="4:11" ht="15.75">
      <c r="D8" s="2" t="s">
        <v>4</v>
      </c>
      <c r="E8" s="2"/>
      <c r="F8" s="2"/>
      <c r="G8" s="2"/>
      <c r="H8" s="2"/>
      <c r="I8" s="2"/>
      <c r="J8" s="2"/>
      <c r="K8" s="2"/>
    </row>
    <row r="9" spans="4:14" ht="15.75">
      <c r="D9" s="3" t="s">
        <v>5</v>
      </c>
      <c r="E9" s="3"/>
      <c r="F9" s="3"/>
      <c r="G9" s="3"/>
      <c r="H9" s="3"/>
      <c r="I9" s="3"/>
      <c r="J9" s="3"/>
      <c r="K9" s="3"/>
      <c r="L9" s="3"/>
      <c r="M9" s="3"/>
      <c r="N9" s="3"/>
    </row>
    <row r="10" spans="6:12" ht="15.75">
      <c r="F10" s="3"/>
      <c r="G10" s="3"/>
      <c r="H10" s="3"/>
      <c r="I10" s="3"/>
      <c r="J10" s="3"/>
      <c r="K10" s="3"/>
      <c r="L10" s="3"/>
    </row>
    <row r="11" spans="4:13" ht="15">
      <c r="D11" s="4" t="s">
        <v>6</v>
      </c>
      <c r="E11" s="4"/>
      <c r="F11" s="4"/>
      <c r="G11" s="4"/>
      <c r="H11" s="4"/>
      <c r="I11" s="4"/>
      <c r="J11" s="4"/>
      <c r="K11" s="4"/>
      <c r="L11" s="4"/>
      <c r="M11" s="4"/>
    </row>
    <row r="12" spans="1:20" ht="12.75" customHeight="1">
      <c r="A12" s="5" t="s">
        <v>7</v>
      </c>
      <c r="B12" s="6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/>
      <c r="I12" s="5" t="s">
        <v>14</v>
      </c>
      <c r="J12" s="5" t="s">
        <v>15</v>
      </c>
      <c r="K12" s="5" t="s">
        <v>16</v>
      </c>
      <c r="L12" s="19" t="s">
        <v>17</v>
      </c>
      <c r="M12" s="19" t="s">
        <v>18</v>
      </c>
      <c r="N12" s="19" t="s">
        <v>19</v>
      </c>
      <c r="O12" s="19" t="s">
        <v>20</v>
      </c>
      <c r="P12" s="19" t="s">
        <v>21</v>
      </c>
      <c r="Q12" s="19" t="s">
        <v>22</v>
      </c>
      <c r="R12" s="19" t="s">
        <v>23</v>
      </c>
      <c r="S12" s="19" t="s">
        <v>24</v>
      </c>
      <c r="T12" s="5" t="s">
        <v>25</v>
      </c>
    </row>
    <row r="13" spans="1:20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20"/>
      <c r="M13" s="20"/>
      <c r="N13" s="20"/>
      <c r="O13" s="20"/>
      <c r="P13" s="20"/>
      <c r="Q13" s="20"/>
      <c r="R13" s="20"/>
      <c r="S13" s="20"/>
      <c r="T13" s="5"/>
    </row>
    <row r="14" spans="1:20" ht="12.75">
      <c r="A14" s="5">
        <v>1</v>
      </c>
      <c r="B14" s="26" t="s">
        <v>26</v>
      </c>
      <c r="C14" s="5"/>
      <c r="D14" s="5">
        <v>7.25</v>
      </c>
      <c r="E14" s="5"/>
      <c r="F14" s="5"/>
      <c r="G14" s="5"/>
      <c r="H14" s="5"/>
      <c r="I14" s="5"/>
      <c r="J14" s="5"/>
      <c r="K14" s="5">
        <v>12.05</v>
      </c>
      <c r="L14" s="5"/>
      <c r="M14" s="5"/>
      <c r="N14" s="5"/>
      <c r="O14" s="5"/>
      <c r="P14" s="5"/>
      <c r="Q14" s="5">
        <v>17.25</v>
      </c>
      <c r="R14" s="5"/>
      <c r="S14" s="5"/>
      <c r="T14" s="5"/>
    </row>
    <row r="15" spans="1:20" ht="12.75">
      <c r="A15" s="5">
        <v>2</v>
      </c>
      <c r="B15" s="7" t="s">
        <v>27</v>
      </c>
      <c r="C15" s="8">
        <v>6.45</v>
      </c>
      <c r="D15" s="8">
        <f>C15+0.8</f>
        <v>7.25</v>
      </c>
      <c r="E15" s="8">
        <f>D15+0.8</f>
        <v>8.05</v>
      </c>
      <c r="F15" s="8">
        <f>E15+0.4</f>
        <v>8.450000000000001</v>
      </c>
      <c r="G15" s="8">
        <f>F15+0.8</f>
        <v>9.250000000000002</v>
      </c>
      <c r="H15" s="8"/>
      <c r="I15" s="23">
        <v>10.45</v>
      </c>
      <c r="J15" s="8">
        <v>11.250000000000002</v>
      </c>
      <c r="K15" s="8">
        <f>J15+0.8</f>
        <v>12.050000000000002</v>
      </c>
      <c r="L15" s="8">
        <f>K15+0.4</f>
        <v>12.450000000000003</v>
      </c>
      <c r="M15" s="8">
        <v>14.450000000000003</v>
      </c>
      <c r="N15" s="8">
        <f>M15+0.8</f>
        <v>15.250000000000004</v>
      </c>
      <c r="O15" s="8">
        <f>N15+0.8</f>
        <v>16.050000000000004</v>
      </c>
      <c r="P15" s="8">
        <f>O15+0.4</f>
        <v>16.450000000000003</v>
      </c>
      <c r="Q15" s="8">
        <f>P15+0.8</f>
        <v>17.250000000000004</v>
      </c>
      <c r="R15" s="8">
        <f>Q15+0.8</f>
        <v>18.050000000000004</v>
      </c>
      <c r="S15" s="8">
        <f>R15+0.4</f>
        <v>18.450000000000003</v>
      </c>
      <c r="T15" s="8">
        <f>S15+0.8</f>
        <v>19.250000000000004</v>
      </c>
    </row>
    <row r="16" spans="1:20" ht="12.75">
      <c r="A16" s="5">
        <v>3</v>
      </c>
      <c r="B16" s="7" t="s">
        <v>28</v>
      </c>
      <c r="C16" s="8">
        <v>6.46</v>
      </c>
      <c r="D16" s="8">
        <v>7.26</v>
      </c>
      <c r="E16" s="8">
        <v>8.06</v>
      </c>
      <c r="F16" s="8">
        <v>8.46</v>
      </c>
      <c r="G16" s="8">
        <v>9.26</v>
      </c>
      <c r="H16" s="8"/>
      <c r="I16" s="23"/>
      <c r="J16" s="8">
        <v>11.26</v>
      </c>
      <c r="K16" s="8">
        <v>12.06</v>
      </c>
      <c r="L16" s="8">
        <v>12.46</v>
      </c>
      <c r="M16" s="8">
        <v>14.46</v>
      </c>
      <c r="N16" s="8">
        <v>15.26</v>
      </c>
      <c r="O16" s="8">
        <v>16.06</v>
      </c>
      <c r="P16" s="8">
        <v>16.46</v>
      </c>
      <c r="Q16" s="8">
        <v>17.26</v>
      </c>
      <c r="R16" s="8">
        <v>18.06</v>
      </c>
      <c r="S16" s="8">
        <v>18.46</v>
      </c>
      <c r="T16" s="8">
        <v>19.26</v>
      </c>
    </row>
    <row r="17" spans="1:20" ht="12.75">
      <c r="A17" s="5">
        <v>4</v>
      </c>
      <c r="B17" s="7" t="s">
        <v>29</v>
      </c>
      <c r="C17" s="8">
        <v>6.49</v>
      </c>
      <c r="D17" s="8">
        <f>C17+0.8</f>
        <v>7.29</v>
      </c>
      <c r="E17" s="8">
        <f>D17+0.8</f>
        <v>8.09</v>
      </c>
      <c r="F17" s="8">
        <f>E17+0.4</f>
        <v>8.49</v>
      </c>
      <c r="G17" s="8">
        <f>F17+0.8</f>
        <v>9.290000000000001</v>
      </c>
      <c r="H17" s="8"/>
      <c r="I17" s="23">
        <v>10.49</v>
      </c>
      <c r="J17" s="8">
        <v>11.29</v>
      </c>
      <c r="K17" s="8">
        <f>J17+0.8</f>
        <v>12.09</v>
      </c>
      <c r="L17" s="8">
        <f>K17+0.4</f>
        <v>12.49</v>
      </c>
      <c r="M17" s="8">
        <v>14.490000000000002</v>
      </c>
      <c r="N17" s="8">
        <f>M17+0.8</f>
        <v>15.290000000000003</v>
      </c>
      <c r="O17" s="8">
        <f>N17+0.8</f>
        <v>16.090000000000003</v>
      </c>
      <c r="P17" s="8">
        <f>O17+0.4</f>
        <v>16.490000000000002</v>
      </c>
      <c r="Q17" s="8">
        <f>P17+0.8</f>
        <v>17.290000000000003</v>
      </c>
      <c r="R17" s="8">
        <f>Q17+0.8</f>
        <v>18.090000000000003</v>
      </c>
      <c r="S17" s="8">
        <f>R17+0.4</f>
        <v>18.490000000000002</v>
      </c>
      <c r="T17" s="8">
        <f>S17+0.8</f>
        <v>19.290000000000003</v>
      </c>
    </row>
    <row r="18" spans="1:20" ht="12.75">
      <c r="A18" s="5">
        <v>5</v>
      </c>
      <c r="B18" s="7" t="s">
        <v>30</v>
      </c>
      <c r="C18" s="8">
        <v>6.52</v>
      </c>
      <c r="D18" s="8">
        <v>7.32</v>
      </c>
      <c r="E18" s="8">
        <v>8.12</v>
      </c>
      <c r="F18" s="8">
        <v>8.52</v>
      </c>
      <c r="G18" s="8">
        <v>9.32</v>
      </c>
      <c r="H18" s="8"/>
      <c r="I18" s="23"/>
      <c r="J18" s="8">
        <v>11.32</v>
      </c>
      <c r="K18" s="8">
        <v>12.12</v>
      </c>
      <c r="L18" s="8">
        <v>12.52</v>
      </c>
      <c r="M18" s="8">
        <v>14.52</v>
      </c>
      <c r="N18" s="8">
        <v>15.32</v>
      </c>
      <c r="O18" s="8">
        <v>1612</v>
      </c>
      <c r="P18" s="8">
        <v>16.52</v>
      </c>
      <c r="Q18" s="8">
        <v>17.32</v>
      </c>
      <c r="R18" s="8">
        <v>18.12</v>
      </c>
      <c r="S18" s="8">
        <v>18.52</v>
      </c>
      <c r="T18" s="8">
        <v>19.32</v>
      </c>
    </row>
    <row r="19" spans="1:20" ht="12.75">
      <c r="A19" s="5">
        <v>6</v>
      </c>
      <c r="B19" s="7" t="s">
        <v>31</v>
      </c>
      <c r="C19" s="8">
        <v>6.55</v>
      </c>
      <c r="D19" s="8">
        <f aca="true" t="shared" si="0" ref="D19:E21">C19+0.8</f>
        <v>7.35</v>
      </c>
      <c r="E19" s="8">
        <f t="shared" si="0"/>
        <v>8.15</v>
      </c>
      <c r="F19" s="8">
        <f>E19+0.4</f>
        <v>8.55</v>
      </c>
      <c r="G19" s="8">
        <f>F19+0.8</f>
        <v>9.350000000000001</v>
      </c>
      <c r="H19" s="8"/>
      <c r="I19" s="23">
        <v>10.55</v>
      </c>
      <c r="J19" s="8">
        <v>11.350000000000001</v>
      </c>
      <c r="K19" s="8">
        <f aca="true" t="shared" si="1" ref="K19:K26">J19+0.8</f>
        <v>12.150000000000002</v>
      </c>
      <c r="L19" s="8">
        <f>K19+0.4</f>
        <v>12.550000000000002</v>
      </c>
      <c r="M19" s="8">
        <v>14.550000000000002</v>
      </c>
      <c r="N19" s="8">
        <f aca="true" t="shared" si="2" ref="N19:O21">M19+0.8</f>
        <v>15.350000000000003</v>
      </c>
      <c r="O19" s="8">
        <f t="shared" si="2"/>
        <v>16.150000000000002</v>
      </c>
      <c r="P19" s="8">
        <f>O19+0.4</f>
        <v>16.55</v>
      </c>
      <c r="Q19" s="8">
        <f aca="true" t="shared" si="3" ref="Q19:R21">P19+0.8</f>
        <v>17.35</v>
      </c>
      <c r="R19" s="8">
        <f t="shared" si="3"/>
        <v>18.150000000000002</v>
      </c>
      <c r="S19" s="8">
        <f>R19+0.4</f>
        <v>18.55</v>
      </c>
      <c r="T19" s="8">
        <f>S19+0.8</f>
        <v>19.35</v>
      </c>
    </row>
    <row r="20" spans="1:20" ht="12.75">
      <c r="A20" s="5">
        <v>7</v>
      </c>
      <c r="B20" s="7" t="s">
        <v>32</v>
      </c>
      <c r="C20" s="8">
        <v>6.57</v>
      </c>
      <c r="D20" s="8">
        <f t="shared" si="0"/>
        <v>7.37</v>
      </c>
      <c r="E20" s="8">
        <f t="shared" si="0"/>
        <v>8.17</v>
      </c>
      <c r="F20" s="8">
        <f>E20+0.4</f>
        <v>8.57</v>
      </c>
      <c r="G20" s="8">
        <f>F20+0.8</f>
        <v>9.370000000000001</v>
      </c>
      <c r="H20" s="8"/>
      <c r="I20" s="23">
        <v>10.57</v>
      </c>
      <c r="J20" s="8">
        <v>11.37</v>
      </c>
      <c r="K20" s="8">
        <f t="shared" si="1"/>
        <v>12.17</v>
      </c>
      <c r="L20" s="8">
        <f>K20+0.4</f>
        <v>12.57</v>
      </c>
      <c r="M20" s="8">
        <v>14.570000000000002</v>
      </c>
      <c r="N20" s="8">
        <f t="shared" si="2"/>
        <v>15.370000000000003</v>
      </c>
      <c r="O20" s="8">
        <f t="shared" si="2"/>
        <v>16.17</v>
      </c>
      <c r="P20" s="8">
        <f>O20+0.4</f>
        <v>16.57</v>
      </c>
      <c r="Q20" s="8">
        <f t="shared" si="3"/>
        <v>17.37</v>
      </c>
      <c r="R20" s="8">
        <f t="shared" si="3"/>
        <v>18.17</v>
      </c>
      <c r="S20" s="8">
        <f>R20+0.4</f>
        <v>18.57</v>
      </c>
      <c r="T20" s="8">
        <f>S20+0.8</f>
        <v>19.37</v>
      </c>
    </row>
    <row r="21" spans="1:20" ht="12.75">
      <c r="A21" s="5">
        <v>8</v>
      </c>
      <c r="B21" s="7" t="s">
        <v>33</v>
      </c>
      <c r="C21" s="8">
        <v>6.59</v>
      </c>
      <c r="D21" s="8">
        <f t="shared" si="0"/>
        <v>7.39</v>
      </c>
      <c r="E21" s="8">
        <f t="shared" si="0"/>
        <v>8.19</v>
      </c>
      <c r="F21" s="8">
        <f>E21+0.4</f>
        <v>8.59</v>
      </c>
      <c r="G21" s="8">
        <f>F21+0.8</f>
        <v>9.39</v>
      </c>
      <c r="H21" s="8"/>
      <c r="I21" s="23">
        <v>10.59</v>
      </c>
      <c r="J21" s="8">
        <v>11.39</v>
      </c>
      <c r="K21" s="8">
        <f t="shared" si="1"/>
        <v>12.190000000000001</v>
      </c>
      <c r="L21" s="8">
        <f>K21+0.4</f>
        <v>12.590000000000002</v>
      </c>
      <c r="M21" s="8">
        <v>14.590000000000002</v>
      </c>
      <c r="N21" s="8">
        <f t="shared" si="2"/>
        <v>15.390000000000002</v>
      </c>
      <c r="O21" s="8">
        <f t="shared" si="2"/>
        <v>16.19</v>
      </c>
      <c r="P21" s="8">
        <f>O21+0.4</f>
        <v>16.59</v>
      </c>
      <c r="Q21" s="8">
        <f t="shared" si="3"/>
        <v>17.39</v>
      </c>
      <c r="R21" s="8">
        <f t="shared" si="3"/>
        <v>18.19</v>
      </c>
      <c r="S21" s="8">
        <f>R21+0.4</f>
        <v>18.59</v>
      </c>
      <c r="T21" s="8">
        <f>S21+0.8</f>
        <v>19.39</v>
      </c>
    </row>
    <row r="22" spans="1:20" ht="12.75">
      <c r="A22" s="5">
        <v>9</v>
      </c>
      <c r="B22" s="7" t="s">
        <v>34</v>
      </c>
      <c r="C22" s="8">
        <v>7.01</v>
      </c>
      <c r="D22" s="8">
        <f>C22+0.4</f>
        <v>7.41</v>
      </c>
      <c r="E22" s="8">
        <f aca="true" t="shared" si="4" ref="E22:F26">D22+0.8</f>
        <v>8.21</v>
      </c>
      <c r="F22" s="8">
        <f t="shared" si="4"/>
        <v>9.010000000000002</v>
      </c>
      <c r="G22" s="8">
        <f>F22+0.4</f>
        <v>9.410000000000002</v>
      </c>
      <c r="H22" s="8"/>
      <c r="I22" s="23">
        <v>11.01</v>
      </c>
      <c r="J22" s="8">
        <v>11.410000000000002</v>
      </c>
      <c r="K22" s="8">
        <f t="shared" si="1"/>
        <v>12.210000000000003</v>
      </c>
      <c r="L22" s="8">
        <f>K22+0.8</f>
        <v>13.010000000000003</v>
      </c>
      <c r="M22" s="8">
        <v>15.010000000000003</v>
      </c>
      <c r="N22" s="8">
        <f>M22+0.4</f>
        <v>15.410000000000004</v>
      </c>
      <c r="O22" s="8">
        <f aca="true" t="shared" si="5" ref="O22:P26">N22+0.8</f>
        <v>16.210000000000004</v>
      </c>
      <c r="P22" s="8">
        <f t="shared" si="5"/>
        <v>17.010000000000005</v>
      </c>
      <c r="Q22" s="8">
        <f>P22+0.4</f>
        <v>17.410000000000004</v>
      </c>
      <c r="R22" s="8">
        <f aca="true" t="shared" si="6" ref="R22:S26">Q22+0.8</f>
        <v>18.210000000000004</v>
      </c>
      <c r="S22" s="8">
        <f t="shared" si="6"/>
        <v>19.010000000000005</v>
      </c>
      <c r="T22" s="8">
        <f>S22+0.4</f>
        <v>19.410000000000004</v>
      </c>
    </row>
    <row r="23" spans="1:20" ht="12.75">
      <c r="A23" s="5">
        <v>10</v>
      </c>
      <c r="B23" s="7" t="s">
        <v>35</v>
      </c>
      <c r="C23" s="8">
        <v>7.03</v>
      </c>
      <c r="D23" s="8">
        <f>C23+0.4</f>
        <v>7.430000000000001</v>
      </c>
      <c r="E23" s="8">
        <f t="shared" si="4"/>
        <v>8.23</v>
      </c>
      <c r="F23" s="8">
        <f t="shared" si="4"/>
        <v>9.030000000000001</v>
      </c>
      <c r="G23" s="8">
        <f>F23+0.4</f>
        <v>9.430000000000001</v>
      </c>
      <c r="H23" s="8"/>
      <c r="I23" s="23">
        <v>11.03</v>
      </c>
      <c r="J23" s="8">
        <v>11.430000000000001</v>
      </c>
      <c r="K23" s="8">
        <f t="shared" si="1"/>
        <v>12.230000000000002</v>
      </c>
      <c r="L23" s="8">
        <f>K23+0.8</f>
        <v>13.030000000000003</v>
      </c>
      <c r="M23" s="8">
        <v>15.030000000000003</v>
      </c>
      <c r="N23" s="8">
        <f>M23+0.4</f>
        <v>15.430000000000003</v>
      </c>
      <c r="O23" s="8">
        <f t="shared" si="5"/>
        <v>16.230000000000004</v>
      </c>
      <c r="P23" s="8">
        <f t="shared" si="5"/>
        <v>17.030000000000005</v>
      </c>
      <c r="Q23" s="8">
        <f>P23+0.4</f>
        <v>17.430000000000003</v>
      </c>
      <c r="R23" s="8">
        <f t="shared" si="6"/>
        <v>18.230000000000004</v>
      </c>
      <c r="S23" s="8">
        <f t="shared" si="6"/>
        <v>19.030000000000005</v>
      </c>
      <c r="T23" s="8">
        <f>S23+0.4</f>
        <v>19.430000000000003</v>
      </c>
    </row>
    <row r="24" spans="1:20" ht="12.75">
      <c r="A24" s="5">
        <v>11</v>
      </c>
      <c r="B24" s="7" t="s">
        <v>36</v>
      </c>
      <c r="C24" s="8">
        <v>7.05</v>
      </c>
      <c r="D24" s="8">
        <f>C24+0.4</f>
        <v>7.45</v>
      </c>
      <c r="E24" s="8">
        <f t="shared" si="4"/>
        <v>8.25</v>
      </c>
      <c r="F24" s="8">
        <f t="shared" si="4"/>
        <v>9.05</v>
      </c>
      <c r="G24" s="8">
        <f>F24+0.4</f>
        <v>9.450000000000001</v>
      </c>
      <c r="H24" s="8"/>
      <c r="I24" s="23">
        <v>11.05</v>
      </c>
      <c r="J24" s="8">
        <v>11.45</v>
      </c>
      <c r="K24" s="8">
        <f t="shared" si="1"/>
        <v>12.25</v>
      </c>
      <c r="L24" s="8">
        <f>K24+0.8</f>
        <v>13.05</v>
      </c>
      <c r="M24" s="8">
        <v>15.050000000000002</v>
      </c>
      <c r="N24" s="8">
        <f>M24+0.4</f>
        <v>15.450000000000003</v>
      </c>
      <c r="O24" s="8">
        <f t="shared" si="5"/>
        <v>16.250000000000004</v>
      </c>
      <c r="P24" s="8">
        <f t="shared" si="5"/>
        <v>17.050000000000004</v>
      </c>
      <c r="Q24" s="8">
        <f>P24+0.4</f>
        <v>17.450000000000003</v>
      </c>
      <c r="R24" s="8">
        <f t="shared" si="6"/>
        <v>18.250000000000004</v>
      </c>
      <c r="S24" s="8">
        <f t="shared" si="6"/>
        <v>19.050000000000004</v>
      </c>
      <c r="T24" s="8">
        <f>S24+0.4</f>
        <v>19.450000000000003</v>
      </c>
    </row>
    <row r="25" spans="1:20" ht="12.75">
      <c r="A25" s="5">
        <v>12</v>
      </c>
      <c r="B25" s="7" t="s">
        <v>37</v>
      </c>
      <c r="C25" s="8">
        <v>7.07</v>
      </c>
      <c r="D25" s="8">
        <f>C25+0.4</f>
        <v>7.470000000000001</v>
      </c>
      <c r="E25" s="8">
        <f t="shared" si="4"/>
        <v>8.270000000000001</v>
      </c>
      <c r="F25" s="8">
        <f t="shared" si="4"/>
        <v>9.070000000000002</v>
      </c>
      <c r="G25" s="8">
        <f>F25+0.4</f>
        <v>9.470000000000002</v>
      </c>
      <c r="H25" s="8"/>
      <c r="I25" s="23">
        <v>11.07</v>
      </c>
      <c r="J25" s="8">
        <v>11.470000000000002</v>
      </c>
      <c r="K25" s="8">
        <f t="shared" si="1"/>
        <v>12.270000000000003</v>
      </c>
      <c r="L25" s="8">
        <f>K25+0.8</f>
        <v>13.070000000000004</v>
      </c>
      <c r="M25" s="8">
        <v>15.070000000000004</v>
      </c>
      <c r="N25" s="8">
        <f>M25+0.4</f>
        <v>15.470000000000004</v>
      </c>
      <c r="O25" s="8">
        <f t="shared" si="5"/>
        <v>16.270000000000003</v>
      </c>
      <c r="P25" s="8">
        <f t="shared" si="5"/>
        <v>17.070000000000004</v>
      </c>
      <c r="Q25" s="8">
        <f>P25+0.4</f>
        <v>17.470000000000002</v>
      </c>
      <c r="R25" s="8">
        <f t="shared" si="6"/>
        <v>18.270000000000003</v>
      </c>
      <c r="S25" s="8">
        <f t="shared" si="6"/>
        <v>19.070000000000004</v>
      </c>
      <c r="T25" s="8">
        <f>S25+0.4</f>
        <v>19.470000000000002</v>
      </c>
    </row>
    <row r="26" spans="1:20" ht="12.75">
      <c r="A26" s="5">
        <v>13</v>
      </c>
      <c r="B26" s="7" t="s">
        <v>38</v>
      </c>
      <c r="C26" s="8">
        <v>7.08</v>
      </c>
      <c r="D26" s="8">
        <f>C26+0.4</f>
        <v>7.48</v>
      </c>
      <c r="E26" s="8">
        <f t="shared" si="4"/>
        <v>8.280000000000001</v>
      </c>
      <c r="F26" s="8">
        <f t="shared" si="4"/>
        <v>9.080000000000002</v>
      </c>
      <c r="G26" s="8">
        <f>F26+0.4</f>
        <v>9.480000000000002</v>
      </c>
      <c r="H26" s="8"/>
      <c r="I26" s="23">
        <v>11.08</v>
      </c>
      <c r="J26" s="8">
        <v>11.480000000000002</v>
      </c>
      <c r="K26" s="8">
        <f t="shared" si="1"/>
        <v>12.280000000000003</v>
      </c>
      <c r="L26" s="8">
        <f>K26+0.8</f>
        <v>13.080000000000004</v>
      </c>
      <c r="M26" s="8">
        <v>15.080000000000004</v>
      </c>
      <c r="N26" s="8">
        <f>M26+0.4</f>
        <v>15.480000000000004</v>
      </c>
      <c r="O26" s="8">
        <f t="shared" si="5"/>
        <v>16.280000000000005</v>
      </c>
      <c r="P26" s="8">
        <f t="shared" si="5"/>
        <v>17.080000000000005</v>
      </c>
      <c r="Q26" s="8">
        <f>P26+0.4</f>
        <v>17.480000000000004</v>
      </c>
      <c r="R26" s="8">
        <f t="shared" si="6"/>
        <v>18.280000000000005</v>
      </c>
      <c r="S26" s="8">
        <f t="shared" si="6"/>
        <v>19.080000000000005</v>
      </c>
      <c r="T26" s="8">
        <f>S26+0.4</f>
        <v>19.480000000000004</v>
      </c>
    </row>
    <row r="27" spans="1:20" ht="12.75">
      <c r="A27" s="5"/>
      <c r="B27" s="7"/>
      <c r="C27" s="8"/>
      <c r="D27" s="8"/>
      <c r="E27" s="8"/>
      <c r="F27" s="8"/>
      <c r="G27" s="8"/>
      <c r="H27" s="8"/>
      <c r="I27" s="2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20" ht="12.75">
      <c r="A28" s="5">
        <v>14</v>
      </c>
      <c r="B28" s="7" t="s">
        <v>39</v>
      </c>
      <c r="C28" s="8">
        <v>7.1</v>
      </c>
      <c r="D28" s="8">
        <f aca="true" t="shared" si="7" ref="D28:D34">C28+0.4</f>
        <v>7.5</v>
      </c>
      <c r="E28" s="8">
        <f aca="true" t="shared" si="8" ref="E28:F34">D28+0.8</f>
        <v>8.3</v>
      </c>
      <c r="F28" s="8">
        <f t="shared" si="8"/>
        <v>9.100000000000001</v>
      </c>
      <c r="G28" s="8">
        <f aca="true" t="shared" si="9" ref="G28:G34">F28+0.4</f>
        <v>9.500000000000002</v>
      </c>
      <c r="H28" s="8"/>
      <c r="I28" s="23">
        <v>11.1</v>
      </c>
      <c r="J28" s="8">
        <v>11.500000000000002</v>
      </c>
      <c r="K28" s="8">
        <f aca="true" t="shared" si="10" ref="K28:L34">J28+0.8</f>
        <v>12.300000000000002</v>
      </c>
      <c r="L28" s="8">
        <f t="shared" si="10"/>
        <v>13.100000000000003</v>
      </c>
      <c r="M28" s="8">
        <v>15.100000000000003</v>
      </c>
      <c r="N28" s="8">
        <f aca="true" t="shared" si="11" ref="N28:N34">M28+0.4</f>
        <v>15.500000000000004</v>
      </c>
      <c r="O28" s="8">
        <f aca="true" t="shared" si="12" ref="O28:P34">N28+0.8</f>
        <v>16.300000000000004</v>
      </c>
      <c r="P28" s="8">
        <f t="shared" si="12"/>
        <v>17.100000000000005</v>
      </c>
      <c r="Q28" s="8">
        <f aca="true" t="shared" si="13" ref="Q28:Q34">P28+0.4</f>
        <v>17.500000000000004</v>
      </c>
      <c r="R28" s="8">
        <f aca="true" t="shared" si="14" ref="R28:S34">Q28+0.8</f>
        <v>18.300000000000004</v>
      </c>
      <c r="S28" s="8">
        <f t="shared" si="14"/>
        <v>19.100000000000005</v>
      </c>
      <c r="T28" s="8">
        <f aca="true" t="shared" si="15" ref="T28:T34">S28+0.4</f>
        <v>19.500000000000004</v>
      </c>
    </row>
    <row r="29" spans="1:20" ht="12.75">
      <c r="A29" s="5">
        <v>15</v>
      </c>
      <c r="B29" s="7" t="s">
        <v>36</v>
      </c>
      <c r="C29" s="8">
        <v>7.12</v>
      </c>
      <c r="D29" s="8">
        <f t="shared" si="7"/>
        <v>7.5200000000000005</v>
      </c>
      <c r="E29" s="8">
        <f t="shared" si="8"/>
        <v>8.32</v>
      </c>
      <c r="F29" s="8">
        <f t="shared" si="8"/>
        <v>9.120000000000001</v>
      </c>
      <c r="G29" s="8">
        <f t="shared" si="9"/>
        <v>9.520000000000001</v>
      </c>
      <c r="H29" s="8"/>
      <c r="I29" s="23">
        <v>11.12</v>
      </c>
      <c r="J29" s="8">
        <v>11.520000000000001</v>
      </c>
      <c r="K29" s="8">
        <f t="shared" si="10"/>
        <v>12.320000000000002</v>
      </c>
      <c r="L29" s="8">
        <f t="shared" si="10"/>
        <v>13.120000000000003</v>
      </c>
      <c r="M29" s="8">
        <v>15.120000000000003</v>
      </c>
      <c r="N29" s="8">
        <f t="shared" si="11"/>
        <v>15.520000000000003</v>
      </c>
      <c r="O29" s="8">
        <f t="shared" si="12"/>
        <v>16.320000000000004</v>
      </c>
      <c r="P29" s="8">
        <f t="shared" si="12"/>
        <v>17.120000000000005</v>
      </c>
      <c r="Q29" s="8">
        <f t="shared" si="13"/>
        <v>17.520000000000003</v>
      </c>
      <c r="R29" s="8">
        <f t="shared" si="14"/>
        <v>18.320000000000004</v>
      </c>
      <c r="S29" s="8">
        <f t="shared" si="14"/>
        <v>19.120000000000005</v>
      </c>
      <c r="T29" s="8">
        <f t="shared" si="15"/>
        <v>19.520000000000003</v>
      </c>
    </row>
    <row r="30" spans="1:20" ht="12.75">
      <c r="A30" s="5">
        <v>16</v>
      </c>
      <c r="B30" s="7" t="s">
        <v>35</v>
      </c>
      <c r="C30" s="8">
        <v>7.14</v>
      </c>
      <c r="D30" s="8">
        <f t="shared" si="7"/>
        <v>7.54</v>
      </c>
      <c r="E30" s="8">
        <f t="shared" si="8"/>
        <v>8.34</v>
      </c>
      <c r="F30" s="8">
        <f t="shared" si="8"/>
        <v>9.14</v>
      </c>
      <c r="G30" s="8">
        <f t="shared" si="9"/>
        <v>9.540000000000001</v>
      </c>
      <c r="H30" s="8"/>
      <c r="I30" s="23">
        <v>11.14</v>
      </c>
      <c r="J30" s="8">
        <v>11.54</v>
      </c>
      <c r="K30" s="8">
        <f t="shared" si="10"/>
        <v>12.34</v>
      </c>
      <c r="L30" s="8">
        <f t="shared" si="10"/>
        <v>13.14</v>
      </c>
      <c r="M30" s="8">
        <v>15.140000000000002</v>
      </c>
      <c r="N30" s="8">
        <f t="shared" si="11"/>
        <v>15.540000000000003</v>
      </c>
      <c r="O30" s="8">
        <f t="shared" si="12"/>
        <v>16.340000000000003</v>
      </c>
      <c r="P30" s="8">
        <f t="shared" si="12"/>
        <v>17.140000000000004</v>
      </c>
      <c r="Q30" s="8">
        <f t="shared" si="13"/>
        <v>17.540000000000003</v>
      </c>
      <c r="R30" s="8">
        <f t="shared" si="14"/>
        <v>18.340000000000003</v>
      </c>
      <c r="S30" s="8">
        <f t="shared" si="14"/>
        <v>19.140000000000004</v>
      </c>
      <c r="T30" s="8">
        <f t="shared" si="15"/>
        <v>19.540000000000003</v>
      </c>
    </row>
    <row r="31" spans="1:20" ht="12.75">
      <c r="A31" s="5">
        <v>17</v>
      </c>
      <c r="B31" s="7" t="s">
        <v>34</v>
      </c>
      <c r="C31" s="8">
        <v>7.15</v>
      </c>
      <c r="D31" s="8">
        <f t="shared" si="7"/>
        <v>7.550000000000001</v>
      </c>
      <c r="E31" s="8">
        <f t="shared" si="8"/>
        <v>8.350000000000001</v>
      </c>
      <c r="F31" s="8">
        <f t="shared" si="8"/>
        <v>9.150000000000002</v>
      </c>
      <c r="G31" s="8">
        <f t="shared" si="9"/>
        <v>9.550000000000002</v>
      </c>
      <c r="H31" s="8"/>
      <c r="I31" s="23">
        <v>11.15</v>
      </c>
      <c r="J31" s="8">
        <v>11.550000000000002</v>
      </c>
      <c r="K31" s="8">
        <f t="shared" si="10"/>
        <v>12.350000000000003</v>
      </c>
      <c r="L31" s="8">
        <f t="shared" si="10"/>
        <v>13.150000000000004</v>
      </c>
      <c r="M31" s="8">
        <v>15.150000000000004</v>
      </c>
      <c r="N31" s="8">
        <f t="shared" si="11"/>
        <v>15.550000000000004</v>
      </c>
      <c r="O31" s="8">
        <f t="shared" si="12"/>
        <v>16.350000000000005</v>
      </c>
      <c r="P31" s="8">
        <f t="shared" si="12"/>
        <v>17.150000000000006</v>
      </c>
      <c r="Q31" s="8">
        <f t="shared" si="13"/>
        <v>17.550000000000004</v>
      </c>
      <c r="R31" s="8">
        <f t="shared" si="14"/>
        <v>18.350000000000005</v>
      </c>
      <c r="S31" s="8">
        <f t="shared" si="14"/>
        <v>19.150000000000006</v>
      </c>
      <c r="T31" s="8">
        <f t="shared" si="15"/>
        <v>19.550000000000004</v>
      </c>
    </row>
    <row r="32" spans="1:20" ht="12.75">
      <c r="A32" s="5">
        <v>18</v>
      </c>
      <c r="B32" s="7" t="s">
        <v>33</v>
      </c>
      <c r="C32" s="8">
        <v>7.16</v>
      </c>
      <c r="D32" s="8">
        <f t="shared" si="7"/>
        <v>7.5600000000000005</v>
      </c>
      <c r="E32" s="8">
        <f t="shared" si="8"/>
        <v>8.360000000000001</v>
      </c>
      <c r="F32" s="8">
        <f t="shared" si="8"/>
        <v>9.160000000000002</v>
      </c>
      <c r="G32" s="8">
        <f t="shared" si="9"/>
        <v>9.560000000000002</v>
      </c>
      <c r="H32" s="8"/>
      <c r="I32" s="23">
        <v>11.16</v>
      </c>
      <c r="J32" s="8">
        <v>11.560000000000002</v>
      </c>
      <c r="K32" s="8">
        <f t="shared" si="10"/>
        <v>12.360000000000003</v>
      </c>
      <c r="L32" s="8">
        <f t="shared" si="10"/>
        <v>13.160000000000004</v>
      </c>
      <c r="M32" s="8">
        <v>15.160000000000004</v>
      </c>
      <c r="N32" s="8">
        <f t="shared" si="11"/>
        <v>15.560000000000004</v>
      </c>
      <c r="O32" s="8">
        <f t="shared" si="12"/>
        <v>16.360000000000003</v>
      </c>
      <c r="P32" s="8">
        <f t="shared" si="12"/>
        <v>17.160000000000004</v>
      </c>
      <c r="Q32" s="8">
        <f t="shared" si="13"/>
        <v>17.560000000000002</v>
      </c>
      <c r="R32" s="8">
        <f t="shared" si="14"/>
        <v>18.360000000000003</v>
      </c>
      <c r="S32" s="8">
        <f t="shared" si="14"/>
        <v>19.160000000000004</v>
      </c>
      <c r="T32" s="8">
        <f t="shared" si="15"/>
        <v>19.560000000000002</v>
      </c>
    </row>
    <row r="33" spans="1:20" ht="12.75">
      <c r="A33" s="5">
        <v>19</v>
      </c>
      <c r="B33" s="7" t="s">
        <v>40</v>
      </c>
      <c r="C33" s="8">
        <v>7.17</v>
      </c>
      <c r="D33" s="8">
        <f t="shared" si="7"/>
        <v>7.57</v>
      </c>
      <c r="E33" s="8">
        <f t="shared" si="8"/>
        <v>8.370000000000001</v>
      </c>
      <c r="F33" s="8">
        <f t="shared" si="8"/>
        <v>9.170000000000002</v>
      </c>
      <c r="G33" s="8">
        <f t="shared" si="9"/>
        <v>9.570000000000002</v>
      </c>
      <c r="H33" s="8"/>
      <c r="I33" s="23">
        <v>11.17</v>
      </c>
      <c r="J33" s="8">
        <v>11.570000000000002</v>
      </c>
      <c r="K33" s="8">
        <f t="shared" si="10"/>
        <v>12.370000000000003</v>
      </c>
      <c r="L33" s="8">
        <f t="shared" si="10"/>
        <v>13.170000000000003</v>
      </c>
      <c r="M33" s="8">
        <v>15.170000000000003</v>
      </c>
      <c r="N33" s="8">
        <f t="shared" si="11"/>
        <v>15.570000000000004</v>
      </c>
      <c r="O33" s="8">
        <f t="shared" si="12"/>
        <v>16.370000000000005</v>
      </c>
      <c r="P33" s="8">
        <f t="shared" si="12"/>
        <v>17.170000000000005</v>
      </c>
      <c r="Q33" s="8">
        <f t="shared" si="13"/>
        <v>17.570000000000004</v>
      </c>
      <c r="R33" s="8">
        <f t="shared" si="14"/>
        <v>18.370000000000005</v>
      </c>
      <c r="S33" s="8">
        <f t="shared" si="14"/>
        <v>19.170000000000005</v>
      </c>
      <c r="T33" s="8">
        <f t="shared" si="15"/>
        <v>19.570000000000004</v>
      </c>
    </row>
    <row r="34" spans="1:20" ht="12.75">
      <c r="A34" s="5">
        <v>20</v>
      </c>
      <c r="B34" s="7" t="s">
        <v>31</v>
      </c>
      <c r="C34" s="8">
        <v>7.19</v>
      </c>
      <c r="D34" s="8">
        <f t="shared" si="7"/>
        <v>7.590000000000001</v>
      </c>
      <c r="E34" s="8">
        <f t="shared" si="8"/>
        <v>8.39</v>
      </c>
      <c r="F34" s="8">
        <f t="shared" si="8"/>
        <v>9.190000000000001</v>
      </c>
      <c r="G34" s="8">
        <f t="shared" si="9"/>
        <v>9.590000000000002</v>
      </c>
      <c r="H34" s="8"/>
      <c r="I34" s="23">
        <v>11.19</v>
      </c>
      <c r="J34" s="8">
        <v>11.590000000000002</v>
      </c>
      <c r="K34" s="8">
        <f t="shared" si="10"/>
        <v>12.390000000000002</v>
      </c>
      <c r="L34" s="8">
        <f t="shared" si="10"/>
        <v>13.190000000000003</v>
      </c>
      <c r="M34" s="8">
        <v>15.190000000000003</v>
      </c>
      <c r="N34" s="8">
        <f t="shared" si="11"/>
        <v>15.590000000000003</v>
      </c>
      <c r="O34" s="8">
        <f t="shared" si="12"/>
        <v>16.390000000000004</v>
      </c>
      <c r="P34" s="8">
        <f t="shared" si="12"/>
        <v>17.190000000000005</v>
      </c>
      <c r="Q34" s="8">
        <f t="shared" si="13"/>
        <v>17.590000000000003</v>
      </c>
      <c r="R34" s="8">
        <f t="shared" si="14"/>
        <v>18.390000000000004</v>
      </c>
      <c r="S34" s="8">
        <f t="shared" si="14"/>
        <v>19.190000000000005</v>
      </c>
      <c r="T34" s="8">
        <f t="shared" si="15"/>
        <v>19.590000000000003</v>
      </c>
    </row>
    <row r="35" spans="1:20" ht="12.75">
      <c r="A35" s="5">
        <v>21</v>
      </c>
      <c r="B35" s="7" t="s">
        <v>30</v>
      </c>
      <c r="C35" s="8">
        <v>7.2</v>
      </c>
      <c r="D35" s="8">
        <v>8</v>
      </c>
      <c r="E35" s="8">
        <v>8.4</v>
      </c>
      <c r="F35" s="8">
        <v>9.2</v>
      </c>
      <c r="G35" s="8">
        <v>10</v>
      </c>
      <c r="H35" s="8"/>
      <c r="I35" s="23"/>
      <c r="J35" s="8">
        <v>12</v>
      </c>
      <c r="K35" s="8">
        <v>12.4</v>
      </c>
      <c r="L35" s="8">
        <v>13.2</v>
      </c>
      <c r="M35" s="8">
        <v>15.2</v>
      </c>
      <c r="N35" s="8">
        <v>16</v>
      </c>
      <c r="O35" s="8">
        <v>16.4</v>
      </c>
      <c r="P35" s="8">
        <v>17.2</v>
      </c>
      <c r="Q35" s="8">
        <v>18</v>
      </c>
      <c r="R35" s="8">
        <v>18.4</v>
      </c>
      <c r="S35" s="8">
        <v>19.2</v>
      </c>
      <c r="T35" s="8">
        <v>20</v>
      </c>
    </row>
    <row r="36" spans="1:20" ht="12.75">
      <c r="A36" s="5">
        <v>22</v>
      </c>
      <c r="B36" s="7" t="s">
        <v>41</v>
      </c>
      <c r="C36" s="8">
        <v>7.21</v>
      </c>
      <c r="D36" s="8">
        <f>C36+0.8</f>
        <v>8.01</v>
      </c>
      <c r="E36" s="8">
        <f>D36+0.4</f>
        <v>8.41</v>
      </c>
      <c r="F36" s="8">
        <f aca="true" t="shared" si="16" ref="F36:G40">E36+0.8</f>
        <v>9.21</v>
      </c>
      <c r="G36" s="8">
        <f t="shared" si="16"/>
        <v>10.010000000000002</v>
      </c>
      <c r="H36" s="8">
        <v>10.41</v>
      </c>
      <c r="I36" s="23">
        <v>11.21</v>
      </c>
      <c r="J36" s="8">
        <v>12.010000000000002</v>
      </c>
      <c r="K36" s="8">
        <f>J36+0.4</f>
        <v>12.410000000000002</v>
      </c>
      <c r="L36" s="8">
        <f>K36+0.8</f>
        <v>13.210000000000003</v>
      </c>
      <c r="M36" s="8">
        <v>15.210000000000003</v>
      </c>
      <c r="N36" s="8">
        <f>M36+0.8</f>
        <v>16.01</v>
      </c>
      <c r="O36" s="8">
        <f>N36+0.4</f>
        <v>16.41</v>
      </c>
      <c r="P36" s="8">
        <f aca="true" t="shared" si="17" ref="P36:Q39">O36+0.8</f>
        <v>17.21</v>
      </c>
      <c r="Q36" s="8">
        <f t="shared" si="17"/>
        <v>18.01</v>
      </c>
      <c r="R36" s="8">
        <f>Q36+0.4</f>
        <v>18.41</v>
      </c>
      <c r="S36" s="8">
        <f aca="true" t="shared" si="18" ref="S36:T39">R36+0.8</f>
        <v>19.21</v>
      </c>
      <c r="T36" s="8">
        <f t="shared" si="18"/>
        <v>20.01</v>
      </c>
    </row>
    <row r="37" spans="1:20" ht="12.75">
      <c r="A37" s="5">
        <v>23</v>
      </c>
      <c r="B37" s="7" t="s">
        <v>42</v>
      </c>
      <c r="C37" s="8">
        <v>7.23</v>
      </c>
      <c r="D37" s="8">
        <f>C37+0.8</f>
        <v>8.030000000000001</v>
      </c>
      <c r="E37" s="8">
        <f>D37+0.4</f>
        <v>8.430000000000001</v>
      </c>
      <c r="F37" s="8">
        <f t="shared" si="16"/>
        <v>9.230000000000002</v>
      </c>
      <c r="G37" s="8">
        <f t="shared" si="16"/>
        <v>10.030000000000003</v>
      </c>
      <c r="H37" s="8">
        <v>10.43</v>
      </c>
      <c r="I37" s="23">
        <v>11.23</v>
      </c>
      <c r="J37" s="8">
        <v>12.030000000000003</v>
      </c>
      <c r="K37" s="8">
        <f>J37+0.4</f>
        <v>12.430000000000003</v>
      </c>
      <c r="L37" s="8">
        <f>K37+0.8</f>
        <v>13.230000000000004</v>
      </c>
      <c r="M37" s="8">
        <v>15.230000000000004</v>
      </c>
      <c r="N37" s="8">
        <f>M37+0.8</f>
        <v>16.030000000000005</v>
      </c>
      <c r="O37" s="8">
        <f>N37+0.4</f>
        <v>16.430000000000003</v>
      </c>
      <c r="P37" s="8">
        <f t="shared" si="17"/>
        <v>17.230000000000004</v>
      </c>
      <c r="Q37" s="8">
        <f t="shared" si="17"/>
        <v>18.030000000000005</v>
      </c>
      <c r="R37" s="8">
        <f>Q37+0.4</f>
        <v>18.430000000000003</v>
      </c>
      <c r="S37" s="8">
        <f t="shared" si="18"/>
        <v>19.230000000000004</v>
      </c>
      <c r="T37" s="8">
        <f t="shared" si="18"/>
        <v>20.030000000000005</v>
      </c>
    </row>
    <row r="38" spans="1:20" ht="12.75">
      <c r="A38" s="5">
        <v>24</v>
      </c>
      <c r="B38" s="7" t="s">
        <v>28</v>
      </c>
      <c r="C38" s="8">
        <v>7.24</v>
      </c>
      <c r="D38" s="8">
        <f>C38+0.8</f>
        <v>8.040000000000001</v>
      </c>
      <c r="E38" s="8">
        <f>D38+0.4</f>
        <v>8.440000000000001</v>
      </c>
      <c r="F38" s="8">
        <f t="shared" si="16"/>
        <v>9.240000000000002</v>
      </c>
      <c r="G38" s="8">
        <f t="shared" si="16"/>
        <v>10.040000000000003</v>
      </c>
      <c r="H38" s="8">
        <v>10.44</v>
      </c>
      <c r="I38" s="23">
        <v>11.24</v>
      </c>
      <c r="J38" s="8">
        <v>12.040000000000003</v>
      </c>
      <c r="K38" s="8">
        <f>J38+0.4</f>
        <v>12.440000000000003</v>
      </c>
      <c r="L38" s="8">
        <f>K38+0.8</f>
        <v>13.240000000000004</v>
      </c>
      <c r="M38" s="8">
        <v>15.240000000000004</v>
      </c>
      <c r="N38" s="8">
        <f>M38+0.8</f>
        <v>16.040000000000003</v>
      </c>
      <c r="O38" s="8">
        <f>N38+0.4</f>
        <v>16.44</v>
      </c>
      <c r="P38" s="8">
        <f t="shared" si="17"/>
        <v>17.240000000000002</v>
      </c>
      <c r="Q38" s="8">
        <f t="shared" si="17"/>
        <v>18.040000000000003</v>
      </c>
      <c r="R38" s="8">
        <f>Q38+0.4</f>
        <v>18.44</v>
      </c>
      <c r="S38" s="8">
        <f t="shared" si="18"/>
        <v>19.240000000000002</v>
      </c>
      <c r="T38" s="8">
        <f t="shared" si="18"/>
        <v>20.040000000000003</v>
      </c>
    </row>
    <row r="39" spans="1:20" ht="12.75">
      <c r="A39" s="5">
        <v>25</v>
      </c>
      <c r="B39" s="7" t="s">
        <v>27</v>
      </c>
      <c r="C39" s="8">
        <v>7.25</v>
      </c>
      <c r="D39" s="8">
        <f>C39+0.8</f>
        <v>8.05</v>
      </c>
      <c r="E39" s="8">
        <f>D39+0.4</f>
        <v>8.450000000000001</v>
      </c>
      <c r="F39" s="8">
        <f t="shared" si="16"/>
        <v>9.250000000000002</v>
      </c>
      <c r="G39" s="8">
        <f t="shared" si="16"/>
        <v>10.050000000000002</v>
      </c>
      <c r="H39" s="8">
        <v>10.45</v>
      </c>
      <c r="I39" s="23">
        <v>11.25</v>
      </c>
      <c r="J39" s="8">
        <v>12.050000000000002</v>
      </c>
      <c r="K39" s="8">
        <f>J39+0.4</f>
        <v>12.450000000000003</v>
      </c>
      <c r="L39" s="8">
        <f>K39+0.8</f>
        <v>13.250000000000004</v>
      </c>
      <c r="M39" s="8">
        <v>15.250000000000004</v>
      </c>
      <c r="N39" s="8">
        <f>M39+0.8</f>
        <v>16.050000000000004</v>
      </c>
      <c r="O39" s="8">
        <f>N39+0.4</f>
        <v>16.450000000000003</v>
      </c>
      <c r="P39" s="8">
        <f t="shared" si="17"/>
        <v>17.250000000000004</v>
      </c>
      <c r="Q39" s="8">
        <f t="shared" si="17"/>
        <v>18.050000000000004</v>
      </c>
      <c r="R39" s="8">
        <f>Q39+0.4</f>
        <v>18.450000000000003</v>
      </c>
      <c r="S39" s="8">
        <f t="shared" si="18"/>
        <v>19.250000000000004</v>
      </c>
      <c r="T39" s="8">
        <f t="shared" si="18"/>
        <v>20.050000000000004</v>
      </c>
    </row>
    <row r="40" spans="1:20" ht="12.75">
      <c r="A40" s="5">
        <v>26</v>
      </c>
      <c r="B40" s="26" t="s">
        <v>26</v>
      </c>
      <c r="C40" s="8">
        <v>7.25</v>
      </c>
      <c r="D40" s="8"/>
      <c r="E40" s="8"/>
      <c r="F40" s="8"/>
      <c r="G40" s="8"/>
      <c r="H40" s="8"/>
      <c r="I40" s="8"/>
      <c r="J40" s="8">
        <v>12.05</v>
      </c>
      <c r="K40" s="8"/>
      <c r="L40" s="8"/>
      <c r="M40" s="8"/>
      <c r="N40" s="8"/>
      <c r="O40" s="8"/>
      <c r="P40" s="8">
        <v>17.25</v>
      </c>
      <c r="Q40" s="8"/>
      <c r="R40" s="8"/>
      <c r="S40" s="8"/>
      <c r="T40" s="8"/>
    </row>
    <row r="41" spans="1:20" ht="12.75">
      <c r="A41" s="24"/>
      <c r="B41" s="27"/>
      <c r="C41" s="28"/>
      <c r="D41" s="28"/>
      <c r="E41" s="28"/>
      <c r="F41" s="29"/>
      <c r="G41" s="28"/>
      <c r="H41" s="28"/>
      <c r="I41" s="28"/>
      <c r="J41" s="28"/>
      <c r="K41" s="28"/>
      <c r="L41" s="28"/>
      <c r="M41" s="28"/>
      <c r="N41" s="29"/>
      <c r="O41" s="28"/>
      <c r="P41" s="28"/>
      <c r="Q41" s="28"/>
      <c r="R41" s="28"/>
      <c r="S41" s="28"/>
      <c r="T41" s="28"/>
    </row>
    <row r="42" spans="1:17" ht="12.75">
      <c r="A42" t="s">
        <v>43</v>
      </c>
      <c r="F42" s="10" t="s">
        <v>44</v>
      </c>
      <c r="G42" s="11"/>
      <c r="H42" s="11"/>
      <c r="I42" s="11"/>
      <c r="J42" s="11"/>
      <c r="K42" s="11"/>
      <c r="N42" s="10" t="s">
        <v>45</v>
      </c>
      <c r="O42" s="11"/>
      <c r="P42" s="11"/>
      <c r="Q42" s="11"/>
    </row>
    <row r="43" spans="1:17" ht="12.75">
      <c r="A43" s="9" t="s">
        <v>46</v>
      </c>
      <c r="F43" s="12"/>
      <c r="G43" s="11"/>
      <c r="H43" s="11"/>
      <c r="I43" s="11"/>
      <c r="J43" s="11"/>
      <c r="K43" s="11"/>
      <c r="N43" s="10"/>
      <c r="O43" s="11"/>
      <c r="P43" s="11"/>
      <c r="Q43" s="11"/>
    </row>
    <row r="44" ht="12.75">
      <c r="A44" s="9"/>
    </row>
    <row r="107" spans="3:9" ht="12.75">
      <c r="C107" s="24"/>
      <c r="D107" s="24"/>
      <c r="E107" s="25"/>
      <c r="F107" s="24"/>
      <c r="G107" s="25"/>
      <c r="H107" s="25"/>
      <c r="I107" s="25"/>
    </row>
    <row r="108" spans="3:9" ht="12.75">
      <c r="C108" s="24"/>
      <c r="D108" s="24"/>
      <c r="E108" s="25"/>
      <c r="F108" s="24"/>
      <c r="G108" s="25"/>
      <c r="H108" s="25"/>
      <c r="I108" s="25"/>
    </row>
    <row r="109" spans="3:9" ht="12.75">
      <c r="C109" s="24"/>
      <c r="D109" s="24"/>
      <c r="E109" s="25"/>
      <c r="F109" s="24"/>
      <c r="G109" s="25"/>
      <c r="H109" s="25"/>
      <c r="I109" s="25"/>
    </row>
    <row r="110" spans="3:9" ht="12.75">
      <c r="C110" s="24"/>
      <c r="D110" s="24"/>
      <c r="E110" s="25"/>
      <c r="F110" s="24"/>
      <c r="G110" s="25"/>
      <c r="H110" s="25"/>
      <c r="I110" s="25"/>
    </row>
    <row r="111" spans="3:9" ht="12.75">
      <c r="C111" s="24"/>
      <c r="D111" s="24"/>
      <c r="E111" s="25"/>
      <c r="F111" s="24"/>
      <c r="G111" s="25"/>
      <c r="H111" s="25"/>
      <c r="I111" s="25"/>
    </row>
    <row r="112" spans="3:9" ht="12.75">
      <c r="C112" s="24"/>
      <c r="D112" s="24"/>
      <c r="E112" s="25"/>
      <c r="F112" s="24"/>
      <c r="G112" s="25"/>
      <c r="H112" s="25"/>
      <c r="I112" s="25"/>
    </row>
    <row r="113" spans="3:9" ht="12.75">
      <c r="C113" s="24"/>
      <c r="D113" s="24"/>
      <c r="E113" s="25"/>
      <c r="F113" s="24"/>
      <c r="G113" s="25"/>
      <c r="H113" s="25"/>
      <c r="I113" s="25"/>
    </row>
    <row r="114" spans="3:9" ht="12.75">
      <c r="C114" s="24"/>
      <c r="D114" s="24"/>
      <c r="E114" s="25"/>
      <c r="F114" s="24"/>
      <c r="G114" s="25"/>
      <c r="H114" s="25"/>
      <c r="I114" s="25"/>
    </row>
    <row r="115" spans="3:9" ht="12.75">
      <c r="C115" s="24"/>
      <c r="D115" s="24"/>
      <c r="E115" s="25"/>
      <c r="F115" s="24"/>
      <c r="G115" s="25"/>
      <c r="H115" s="25"/>
      <c r="I115" s="25"/>
    </row>
    <row r="116" spans="3:9" ht="12.75">
      <c r="C116" s="24"/>
      <c r="D116" s="24"/>
      <c r="E116" s="25"/>
      <c r="F116" s="24"/>
      <c r="G116" s="25"/>
      <c r="H116" s="25"/>
      <c r="I116" s="25"/>
    </row>
    <row r="117" spans="3:9" ht="12.75">
      <c r="C117" s="24"/>
      <c r="D117" s="24"/>
      <c r="E117" s="25"/>
      <c r="F117" s="24"/>
      <c r="G117" s="25"/>
      <c r="H117" s="25"/>
      <c r="I117" s="25"/>
    </row>
    <row r="118" spans="3:9" ht="12.75">
      <c r="C118" s="24"/>
      <c r="D118" s="24"/>
      <c r="E118" s="25"/>
      <c r="F118" s="24"/>
      <c r="G118" s="25"/>
      <c r="H118" s="25"/>
      <c r="I118" s="25"/>
    </row>
    <row r="119" spans="3:9" ht="12.75">
      <c r="C119" s="24"/>
      <c r="D119" s="24"/>
      <c r="E119" s="25"/>
      <c r="F119" s="24"/>
      <c r="G119" s="25"/>
      <c r="H119" s="25"/>
      <c r="I119" s="25"/>
    </row>
    <row r="120" spans="3:9" ht="12.75">
      <c r="C120" s="24"/>
      <c r="D120" s="24"/>
      <c r="E120" s="25"/>
      <c r="F120" s="24"/>
      <c r="G120" s="25"/>
      <c r="H120" s="25"/>
      <c r="I120" s="25"/>
    </row>
    <row r="121" spans="3:9" ht="12.75">
      <c r="C121" s="24"/>
      <c r="D121" s="24"/>
      <c r="E121" s="25"/>
      <c r="F121" s="24"/>
      <c r="G121" s="25"/>
      <c r="H121" s="25"/>
      <c r="I121" s="25"/>
    </row>
    <row r="122" spans="3:9" ht="12.75">
      <c r="C122" s="24"/>
      <c r="D122" s="24"/>
      <c r="E122" s="25"/>
      <c r="F122" s="24"/>
      <c r="G122" s="25"/>
      <c r="H122" s="25"/>
      <c r="I122" s="25"/>
    </row>
    <row r="123" spans="3:9" ht="12.75">
      <c r="C123" s="24"/>
      <c r="D123" s="24"/>
      <c r="E123" s="25"/>
      <c r="F123" s="24"/>
      <c r="G123" s="25"/>
      <c r="H123" s="25"/>
      <c r="I123" s="25"/>
    </row>
    <row r="124" spans="3:9" ht="12.75">
      <c r="C124" s="25"/>
      <c r="D124" s="25"/>
      <c r="E124" s="25"/>
      <c r="F124" s="24"/>
      <c r="G124" s="25"/>
      <c r="H124" s="25"/>
      <c r="I124" s="25"/>
    </row>
    <row r="125" spans="3:9" ht="12.75">
      <c r="C125" s="25"/>
      <c r="D125" s="25"/>
      <c r="E125" s="25"/>
      <c r="F125" s="24"/>
      <c r="G125" s="25"/>
      <c r="H125" s="25"/>
      <c r="I125" s="25"/>
    </row>
    <row r="126" spans="3:9" ht="12.75">
      <c r="C126" s="25"/>
      <c r="D126" s="25"/>
      <c r="E126" s="25"/>
      <c r="F126" s="25"/>
      <c r="G126" s="25"/>
      <c r="H126" s="25"/>
      <c r="I126" s="25"/>
    </row>
    <row r="127" spans="3:9" ht="12.75">
      <c r="C127" s="25"/>
      <c r="D127" s="25"/>
      <c r="E127" s="25"/>
      <c r="F127" s="25"/>
      <c r="G127" s="25"/>
      <c r="H127" s="25"/>
      <c r="I127" s="25"/>
    </row>
    <row r="128" spans="3:9" ht="12.75">
      <c r="C128" s="25"/>
      <c r="D128" s="25"/>
      <c r="E128" s="25"/>
      <c r="F128" s="25"/>
      <c r="G128" s="25"/>
      <c r="H128" s="25"/>
      <c r="I128" s="25"/>
    </row>
    <row r="129" spans="3:9" ht="12.75">
      <c r="C129" s="25"/>
      <c r="D129" s="25"/>
      <c r="E129" s="25"/>
      <c r="F129" s="25"/>
      <c r="G129" s="25"/>
      <c r="H129" s="25"/>
      <c r="I129" s="25"/>
    </row>
    <row r="130" spans="3:9" ht="12.75">
      <c r="C130" s="25"/>
      <c r="D130" s="25"/>
      <c r="E130" s="25"/>
      <c r="F130" s="25"/>
      <c r="G130" s="25"/>
      <c r="H130" s="25"/>
      <c r="I130" s="25"/>
    </row>
  </sheetData>
  <sheetProtection selectLockedCells="1" selectUnlockedCells="1"/>
  <mergeCells count="25">
    <mergeCell ref="N1:Q1"/>
    <mergeCell ref="N2:Q2"/>
    <mergeCell ref="D9:N9"/>
    <mergeCell ref="F10:L10"/>
    <mergeCell ref="D11:M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</mergeCells>
  <printOptions horizontalCentered="1" verticalCentered="1"/>
  <pageMargins left="0" right="0" top="0" bottom="0" header="0.5118055555555555" footer="0.5118055555555555"/>
  <pageSetup fitToHeight="0" fitToWidth="1"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view="pageBreakPreview" zoomScale="90" zoomScaleSheetLayoutView="90" workbookViewId="0" topLeftCell="A1">
      <selection activeCell="T36" sqref="T36"/>
    </sheetView>
  </sheetViews>
  <sheetFormatPr defaultColWidth="9.140625" defaultRowHeight="12.75"/>
  <cols>
    <col min="1" max="1" width="4.7109375" style="0" customWidth="1"/>
    <col min="2" max="2" width="26.140625" style="0" customWidth="1"/>
    <col min="3" max="3" width="7.421875" style="0" customWidth="1"/>
    <col min="4" max="4" width="7.28125" style="0" customWidth="1"/>
    <col min="5" max="5" width="6.7109375" style="0" customWidth="1"/>
    <col min="6" max="6" width="7.00390625" style="0" customWidth="1"/>
    <col min="7" max="7" width="7.140625" style="0" customWidth="1"/>
    <col min="8" max="8" width="6.57421875" style="0" customWidth="1"/>
    <col min="9" max="9" width="7.28125" style="0" customWidth="1"/>
    <col min="10" max="10" width="6.7109375" style="0" customWidth="1"/>
    <col min="11" max="12" width="8.00390625" style="0" customWidth="1"/>
    <col min="13" max="13" width="7.57421875" style="0" customWidth="1"/>
    <col min="14" max="14" width="0.13671875" style="0" customWidth="1"/>
    <col min="15" max="15" width="7.7109375" style="0" hidden="1" customWidth="1"/>
    <col min="16" max="16" width="7.7109375" style="0" customWidth="1"/>
    <col min="17" max="18" width="7.28125" style="0" customWidth="1"/>
    <col min="19" max="19" width="6.7109375" style="0" customWidth="1"/>
    <col min="20" max="20" width="7.57421875" style="0" customWidth="1"/>
  </cols>
  <sheetData>
    <row r="1" spans="1:19" ht="35.25" customHeight="1">
      <c r="A1" s="1"/>
      <c r="B1" s="1"/>
      <c r="C1" s="1"/>
      <c r="L1" s="13"/>
      <c r="M1" s="14" t="s">
        <v>0</v>
      </c>
      <c r="N1" s="14"/>
      <c r="O1" s="14"/>
      <c r="P1" s="14"/>
      <c r="Q1" s="14"/>
      <c r="R1" s="14"/>
      <c r="S1" s="13"/>
    </row>
    <row r="2" spans="1:18" ht="36" customHeight="1">
      <c r="A2" s="1"/>
      <c r="B2" s="1"/>
      <c r="C2" s="1"/>
      <c r="M2" s="15" t="s">
        <v>1</v>
      </c>
      <c r="N2" s="15"/>
      <c r="O2" s="15"/>
      <c r="P2" s="15"/>
      <c r="Q2" s="15"/>
      <c r="R2" s="15"/>
    </row>
    <row r="3" spans="1:18" ht="15">
      <c r="A3" s="1"/>
      <c r="B3" s="1"/>
      <c r="C3" s="1"/>
      <c r="M3" s="16"/>
      <c r="N3" s="16"/>
      <c r="O3" s="16"/>
      <c r="P3" s="16"/>
      <c r="Q3" s="16"/>
      <c r="R3" s="16"/>
    </row>
    <row r="4" spans="1:18" ht="15">
      <c r="A4" s="1"/>
      <c r="B4" s="1"/>
      <c r="C4" s="1"/>
      <c r="L4" s="1"/>
      <c r="M4" s="17" t="s">
        <v>2</v>
      </c>
      <c r="N4" s="17"/>
      <c r="O4" s="17"/>
      <c r="P4" s="17"/>
      <c r="Q4" s="17"/>
      <c r="R4" s="17"/>
    </row>
    <row r="5" spans="13:18" ht="15">
      <c r="M5" s="16"/>
      <c r="N5" s="16"/>
      <c r="O5" s="16"/>
      <c r="P5" s="17"/>
      <c r="Q5" s="17"/>
      <c r="R5" s="17"/>
    </row>
    <row r="6" spans="1:18" ht="15">
      <c r="A6" s="1"/>
      <c r="B6" s="1"/>
      <c r="C6" s="1"/>
      <c r="L6" s="1"/>
      <c r="M6" s="17" t="s">
        <v>3</v>
      </c>
      <c r="N6" s="17"/>
      <c r="O6" s="17"/>
      <c r="P6" s="17"/>
      <c r="Q6" s="17"/>
      <c r="R6" s="17"/>
    </row>
    <row r="7" spans="1:17" ht="15">
      <c r="A7" s="1"/>
      <c r="B7" s="1"/>
      <c r="C7" s="1"/>
      <c r="L7" s="1"/>
      <c r="M7" s="1"/>
      <c r="N7" s="1"/>
      <c r="O7" s="1"/>
      <c r="P7" s="1"/>
      <c r="Q7" s="1"/>
    </row>
    <row r="8" spans="4:10" ht="15.75">
      <c r="D8" s="2" t="s">
        <v>4</v>
      </c>
      <c r="E8" s="2"/>
      <c r="F8" s="2"/>
      <c r="G8" s="2"/>
      <c r="H8" s="2"/>
      <c r="I8" s="2"/>
      <c r="J8" s="2"/>
    </row>
    <row r="9" spans="4:15" ht="15.75">
      <c r="D9" s="3" t="s">
        <v>5</v>
      </c>
      <c r="E9" s="3"/>
      <c r="F9" s="3"/>
      <c r="G9" s="3"/>
      <c r="H9" s="3"/>
      <c r="I9" s="3"/>
      <c r="J9" s="3"/>
      <c r="K9" s="3"/>
      <c r="L9" s="3"/>
      <c r="M9" s="3"/>
      <c r="N9" s="18"/>
      <c r="O9" s="18"/>
    </row>
    <row r="10" spans="6:11" ht="15.75">
      <c r="F10" s="3"/>
      <c r="G10" s="3"/>
      <c r="H10" s="3"/>
      <c r="I10" s="3"/>
      <c r="J10" s="3"/>
      <c r="K10" s="3"/>
    </row>
    <row r="11" spans="4:12" ht="15">
      <c r="D11" s="4" t="s">
        <v>6</v>
      </c>
      <c r="E11" s="4"/>
      <c r="F11" s="4"/>
      <c r="G11" s="4"/>
      <c r="H11" s="4"/>
      <c r="I11" s="4"/>
      <c r="J11" s="4"/>
      <c r="K11" s="4"/>
      <c r="L11" s="4"/>
    </row>
    <row r="12" spans="1:20" ht="12.75" customHeight="1">
      <c r="A12" s="5" t="s">
        <v>7</v>
      </c>
      <c r="B12" s="6" t="s">
        <v>8</v>
      </c>
      <c r="C12" s="5" t="s">
        <v>9</v>
      </c>
      <c r="D12" s="5" t="s">
        <v>10</v>
      </c>
      <c r="E12" s="5" t="s">
        <v>11</v>
      </c>
      <c r="F12" s="5" t="s">
        <v>12</v>
      </c>
      <c r="G12" s="5" t="s">
        <v>13</v>
      </c>
      <c r="H12" s="5" t="s">
        <v>15</v>
      </c>
      <c r="I12" s="5" t="s">
        <v>16</v>
      </c>
      <c r="J12" s="5"/>
      <c r="K12" s="5" t="s">
        <v>47</v>
      </c>
      <c r="L12" s="5" t="s">
        <v>18</v>
      </c>
      <c r="M12" s="5" t="s">
        <v>19</v>
      </c>
      <c r="N12" s="5"/>
      <c r="O12" s="19" t="s">
        <v>20</v>
      </c>
      <c r="P12" s="19" t="s">
        <v>20</v>
      </c>
      <c r="Q12" s="19" t="s">
        <v>21</v>
      </c>
      <c r="R12" s="19" t="s">
        <v>22</v>
      </c>
      <c r="S12" s="19" t="s">
        <v>23</v>
      </c>
      <c r="T12" s="19" t="s">
        <v>24</v>
      </c>
    </row>
    <row r="13" spans="1:20" ht="12.75">
      <c r="A13" s="5"/>
      <c r="B13" s="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20"/>
      <c r="P13" s="20"/>
      <c r="Q13" s="20"/>
      <c r="R13" s="20"/>
      <c r="S13" s="20"/>
      <c r="T13" s="20"/>
    </row>
    <row r="14" spans="1:20" ht="12.75">
      <c r="A14" s="5"/>
      <c r="B14" s="6" t="s">
        <v>26</v>
      </c>
      <c r="C14" s="5"/>
      <c r="D14" s="5">
        <v>7.45</v>
      </c>
      <c r="E14" s="5"/>
      <c r="F14" s="5"/>
      <c r="G14" s="5"/>
      <c r="H14" s="5"/>
      <c r="I14" s="5"/>
      <c r="J14" s="5"/>
      <c r="K14" s="5"/>
      <c r="L14" s="5">
        <v>13.45</v>
      </c>
      <c r="M14" s="5"/>
      <c r="N14" s="21"/>
      <c r="O14" s="21"/>
      <c r="P14" s="5"/>
      <c r="Q14" s="5"/>
      <c r="R14" s="5">
        <v>17.45</v>
      </c>
      <c r="S14" s="5"/>
      <c r="T14" s="5"/>
    </row>
    <row r="15" spans="1:20" ht="12.75">
      <c r="A15" s="5">
        <v>1</v>
      </c>
      <c r="B15" s="7" t="s">
        <v>27</v>
      </c>
      <c r="C15" s="8">
        <f>'16,1'!C15+0.6</f>
        <v>7.05</v>
      </c>
      <c r="D15" s="8">
        <f>C15+0.4</f>
        <v>7.45</v>
      </c>
      <c r="E15" s="8">
        <f>D15+0.8</f>
        <v>8.25</v>
      </c>
      <c r="F15" s="8">
        <f>E15+0.8</f>
        <v>9.05</v>
      </c>
      <c r="G15" s="8">
        <f>F15+0.4</f>
        <v>9.450000000000001</v>
      </c>
      <c r="H15" s="8">
        <f>G15+0.8</f>
        <v>10.250000000000002</v>
      </c>
      <c r="I15" s="22">
        <f>H15+0.8</f>
        <v>11.050000000000002</v>
      </c>
      <c r="J15" s="8"/>
      <c r="K15" s="8">
        <f>I15+2</f>
        <v>13.050000000000002</v>
      </c>
      <c r="L15" s="8">
        <f>G15+4</f>
        <v>13.450000000000001</v>
      </c>
      <c r="M15" s="8">
        <f>L15+0.8</f>
        <v>14.250000000000002</v>
      </c>
      <c r="N15" s="23"/>
      <c r="O15" s="23">
        <v>15.45</v>
      </c>
      <c r="P15" s="8">
        <v>16.250000000000004</v>
      </c>
      <c r="Q15" s="8">
        <f>K15+4</f>
        <v>17.050000000000004</v>
      </c>
      <c r="R15" s="8">
        <f>L15+4</f>
        <v>17.450000000000003</v>
      </c>
      <c r="S15" s="8">
        <f>M15+4</f>
        <v>18.25</v>
      </c>
      <c r="T15" s="8">
        <f>Q15+2</f>
        <v>19.050000000000004</v>
      </c>
    </row>
    <row r="16" spans="1:20" ht="12.75">
      <c r="A16" s="5"/>
      <c r="B16" s="7" t="s">
        <v>28</v>
      </c>
      <c r="C16" s="8">
        <v>7.06</v>
      </c>
      <c r="D16" s="8">
        <v>7.46</v>
      </c>
      <c r="E16" s="8">
        <v>8.26</v>
      </c>
      <c r="F16" s="8">
        <v>9.06</v>
      </c>
      <c r="G16" s="8">
        <v>9.46</v>
      </c>
      <c r="H16" s="8">
        <v>10.26</v>
      </c>
      <c r="I16" s="22">
        <v>11.06</v>
      </c>
      <c r="J16" s="8"/>
      <c r="K16" s="8">
        <v>13.06</v>
      </c>
      <c r="L16" s="8">
        <v>13.46</v>
      </c>
      <c r="M16" s="8">
        <v>14.26</v>
      </c>
      <c r="N16" s="23"/>
      <c r="O16" s="23"/>
      <c r="P16" s="8">
        <v>16.26</v>
      </c>
      <c r="Q16" s="8">
        <v>17.06</v>
      </c>
      <c r="R16" s="8">
        <v>17.46</v>
      </c>
      <c r="S16" s="8">
        <v>18.26</v>
      </c>
      <c r="T16" s="8">
        <v>19.06</v>
      </c>
    </row>
    <row r="17" spans="1:20" ht="12.75">
      <c r="A17" s="5">
        <v>2</v>
      </c>
      <c r="B17" s="7" t="s">
        <v>29</v>
      </c>
      <c r="C17" s="8">
        <f>'16,1'!C17+0.6</f>
        <v>7.09</v>
      </c>
      <c r="D17" s="8">
        <f>C17+0.4</f>
        <v>7.49</v>
      </c>
      <c r="E17" s="8">
        <f>D17+0.8</f>
        <v>8.290000000000001</v>
      </c>
      <c r="F17" s="8">
        <f>E17+0.8</f>
        <v>9.090000000000002</v>
      </c>
      <c r="G17" s="8">
        <f>F17+0.4</f>
        <v>9.490000000000002</v>
      </c>
      <c r="H17" s="8">
        <f>G17+0.8</f>
        <v>10.290000000000003</v>
      </c>
      <c r="I17" s="22">
        <f>H17+0.8</f>
        <v>11.090000000000003</v>
      </c>
      <c r="J17" s="8"/>
      <c r="K17" s="8">
        <f>I17+2</f>
        <v>13.090000000000003</v>
      </c>
      <c r="L17" s="8">
        <f>G17+4</f>
        <v>13.490000000000002</v>
      </c>
      <c r="M17" s="8">
        <f>L17+0.8</f>
        <v>14.290000000000003</v>
      </c>
      <c r="N17" s="23"/>
      <c r="O17" s="23">
        <v>15.49</v>
      </c>
      <c r="P17" s="8">
        <v>16.290000000000003</v>
      </c>
      <c r="Q17" s="8">
        <f>K17+4</f>
        <v>17.090000000000003</v>
      </c>
      <c r="R17" s="8">
        <f>L17+4</f>
        <v>17.490000000000002</v>
      </c>
      <c r="S17" s="8">
        <f>M17+4</f>
        <v>18.290000000000003</v>
      </c>
      <c r="T17" s="8">
        <f>Q17+2</f>
        <v>19.090000000000003</v>
      </c>
    </row>
    <row r="18" spans="1:20" ht="12.75">
      <c r="A18" s="5"/>
      <c r="B18" s="7" t="s">
        <v>30</v>
      </c>
      <c r="C18" s="8">
        <v>7.12</v>
      </c>
      <c r="D18" s="8">
        <v>7.52</v>
      </c>
      <c r="E18" s="8">
        <v>8.32</v>
      </c>
      <c r="F18" s="8">
        <v>9.12</v>
      </c>
      <c r="G18" s="8">
        <v>9.52</v>
      </c>
      <c r="H18" s="8">
        <v>10.32</v>
      </c>
      <c r="I18" s="22">
        <v>11.12</v>
      </c>
      <c r="J18" s="8"/>
      <c r="K18" s="8">
        <v>13.12</v>
      </c>
      <c r="L18" s="8">
        <v>13.52</v>
      </c>
      <c r="M18" s="8">
        <v>14.32</v>
      </c>
      <c r="N18" s="23"/>
      <c r="O18" s="23"/>
      <c r="P18" s="8">
        <v>16.32</v>
      </c>
      <c r="Q18" s="8">
        <v>17.12</v>
      </c>
      <c r="R18" s="8">
        <v>17.52</v>
      </c>
      <c r="S18" s="8">
        <v>18.32</v>
      </c>
      <c r="T18" s="8">
        <v>19.12</v>
      </c>
    </row>
    <row r="19" spans="1:20" ht="12.75">
      <c r="A19" s="5">
        <v>3</v>
      </c>
      <c r="B19" s="7" t="s">
        <v>31</v>
      </c>
      <c r="C19" s="8">
        <f>'16,1'!C19+0.6</f>
        <v>7.1499999999999995</v>
      </c>
      <c r="D19" s="8">
        <f>C19+0.4</f>
        <v>7.55</v>
      </c>
      <c r="E19" s="8">
        <f aca="true" t="shared" si="0" ref="E19:F21">D19+0.8</f>
        <v>8.35</v>
      </c>
      <c r="F19" s="8">
        <f t="shared" si="0"/>
        <v>9.15</v>
      </c>
      <c r="G19" s="8">
        <f>F19+0.4</f>
        <v>9.55</v>
      </c>
      <c r="H19" s="8">
        <f aca="true" t="shared" si="1" ref="H19:I21">G19+0.8</f>
        <v>10.350000000000001</v>
      </c>
      <c r="I19" s="22">
        <f t="shared" si="1"/>
        <v>11.150000000000002</v>
      </c>
      <c r="J19" s="8"/>
      <c r="K19" s="8">
        <f aca="true" t="shared" si="2" ref="K19:K26">I19+2</f>
        <v>13.150000000000002</v>
      </c>
      <c r="L19" s="8">
        <f aca="true" t="shared" si="3" ref="L19:L26">G19+4</f>
        <v>13.55</v>
      </c>
      <c r="M19" s="8">
        <f>L19+0.8</f>
        <v>14.350000000000001</v>
      </c>
      <c r="N19" s="23"/>
      <c r="O19" s="23">
        <v>15.55</v>
      </c>
      <c r="P19" s="8">
        <v>16.35</v>
      </c>
      <c r="Q19" s="8">
        <f aca="true" t="shared" si="4" ref="Q19:Q26">K19+4</f>
        <v>17.150000000000002</v>
      </c>
      <c r="R19" s="8">
        <f aca="true" t="shared" si="5" ref="R19:R26">L19+4</f>
        <v>17.55</v>
      </c>
      <c r="S19" s="8">
        <f aca="true" t="shared" si="6" ref="S19:S26">M19+4</f>
        <v>18.35</v>
      </c>
      <c r="T19" s="8">
        <f aca="true" t="shared" si="7" ref="T19:T26">Q19+2</f>
        <v>19.150000000000002</v>
      </c>
    </row>
    <row r="20" spans="1:20" ht="12.75">
      <c r="A20" s="5">
        <v>4</v>
      </c>
      <c r="B20" s="7" t="s">
        <v>32</v>
      </c>
      <c r="C20" s="8">
        <f>'16,1'!C20+0.6</f>
        <v>7.17</v>
      </c>
      <c r="D20" s="8">
        <f>C20+0.4</f>
        <v>7.57</v>
      </c>
      <c r="E20" s="8">
        <f t="shared" si="0"/>
        <v>8.370000000000001</v>
      </c>
      <c r="F20" s="8">
        <f t="shared" si="0"/>
        <v>9.170000000000002</v>
      </c>
      <c r="G20" s="8">
        <f>F20+0.4</f>
        <v>9.570000000000002</v>
      </c>
      <c r="H20" s="8">
        <f t="shared" si="1"/>
        <v>10.370000000000003</v>
      </c>
      <c r="I20" s="22">
        <f t="shared" si="1"/>
        <v>11.170000000000003</v>
      </c>
      <c r="J20" s="8"/>
      <c r="K20" s="8">
        <f t="shared" si="2"/>
        <v>13.170000000000003</v>
      </c>
      <c r="L20" s="8">
        <f t="shared" si="3"/>
        <v>13.570000000000002</v>
      </c>
      <c r="M20" s="8">
        <f>L20+0.8</f>
        <v>14.370000000000003</v>
      </c>
      <c r="N20" s="23"/>
      <c r="O20" s="23">
        <v>15.57</v>
      </c>
      <c r="P20" s="8">
        <v>16.370000000000005</v>
      </c>
      <c r="Q20" s="8">
        <f t="shared" si="4"/>
        <v>17.17</v>
      </c>
      <c r="R20" s="8">
        <f t="shared" si="5"/>
        <v>17.57</v>
      </c>
      <c r="S20" s="8">
        <f t="shared" si="6"/>
        <v>18.370000000000005</v>
      </c>
      <c r="T20" s="8">
        <f t="shared" si="7"/>
        <v>19.17</v>
      </c>
    </row>
    <row r="21" spans="1:20" ht="12.75">
      <c r="A21" s="5">
        <f>A20+1</f>
        <v>5</v>
      </c>
      <c r="B21" s="7" t="s">
        <v>33</v>
      </c>
      <c r="C21" s="8">
        <f>'16,1'!C21+0.6</f>
        <v>7.1899999999999995</v>
      </c>
      <c r="D21" s="8">
        <f>C21+0.4</f>
        <v>7.59</v>
      </c>
      <c r="E21" s="8">
        <f t="shared" si="0"/>
        <v>8.39</v>
      </c>
      <c r="F21" s="8">
        <f t="shared" si="0"/>
        <v>9.190000000000001</v>
      </c>
      <c r="G21" s="8">
        <f>F21+0.4</f>
        <v>9.590000000000002</v>
      </c>
      <c r="H21" s="8">
        <f t="shared" si="1"/>
        <v>10.390000000000002</v>
      </c>
      <c r="I21" s="22">
        <f t="shared" si="1"/>
        <v>11.190000000000003</v>
      </c>
      <c r="J21" s="8"/>
      <c r="K21" s="8">
        <f t="shared" si="2"/>
        <v>13.190000000000003</v>
      </c>
      <c r="L21" s="8">
        <f t="shared" si="3"/>
        <v>13.590000000000002</v>
      </c>
      <c r="M21" s="8">
        <f>L21+0.8</f>
        <v>14.390000000000002</v>
      </c>
      <c r="N21" s="23"/>
      <c r="O21" s="23">
        <v>15.59</v>
      </c>
      <c r="P21" s="8">
        <v>16.390000000000004</v>
      </c>
      <c r="Q21" s="8">
        <f t="shared" si="4"/>
        <v>17.190000000000005</v>
      </c>
      <c r="R21" s="8">
        <f t="shared" si="5"/>
        <v>17.590000000000003</v>
      </c>
      <c r="S21" s="8">
        <f t="shared" si="6"/>
        <v>18.39</v>
      </c>
      <c r="T21" s="8">
        <f t="shared" si="7"/>
        <v>19.190000000000005</v>
      </c>
    </row>
    <row r="22" spans="1:20" ht="12.75">
      <c r="A22" s="5">
        <f>A21+1</f>
        <v>6</v>
      </c>
      <c r="B22" s="7" t="s">
        <v>34</v>
      </c>
      <c r="C22" s="8">
        <f>'16,1'!C22+0.2</f>
        <v>7.21</v>
      </c>
      <c r="D22" s="8">
        <f>C22+0.8</f>
        <v>8.01</v>
      </c>
      <c r="E22" s="8">
        <f>D22+0.4</f>
        <v>8.41</v>
      </c>
      <c r="F22" s="8">
        <f aca="true" t="shared" si="8" ref="F22:G26">E22+0.8</f>
        <v>9.21</v>
      </c>
      <c r="G22" s="8">
        <f t="shared" si="8"/>
        <v>10.010000000000002</v>
      </c>
      <c r="H22" s="8">
        <f>G22+0.4</f>
        <v>10.410000000000002</v>
      </c>
      <c r="I22" s="22">
        <f>H22+0.8</f>
        <v>11.210000000000003</v>
      </c>
      <c r="J22" s="8"/>
      <c r="K22" s="8">
        <f t="shared" si="2"/>
        <v>13.210000000000003</v>
      </c>
      <c r="L22" s="8">
        <f t="shared" si="3"/>
        <v>14.010000000000002</v>
      </c>
      <c r="M22" s="8">
        <f>L22+0.4</f>
        <v>14.410000000000002</v>
      </c>
      <c r="N22" s="23"/>
      <c r="O22" s="23">
        <v>16.01</v>
      </c>
      <c r="P22" s="8">
        <v>16.41</v>
      </c>
      <c r="Q22" s="8">
        <f t="shared" si="4"/>
        <v>17.21</v>
      </c>
      <c r="R22" s="8">
        <f t="shared" si="5"/>
        <v>18.01</v>
      </c>
      <c r="S22" s="8">
        <f t="shared" si="6"/>
        <v>18.410000000000004</v>
      </c>
      <c r="T22" s="8">
        <f t="shared" si="7"/>
        <v>19.21</v>
      </c>
    </row>
    <row r="23" spans="1:20" ht="12.75">
      <c r="A23" s="5">
        <v>7</v>
      </c>
      <c r="B23" s="7" t="s">
        <v>35</v>
      </c>
      <c r="C23" s="8">
        <f>'16,1'!C23+0.2</f>
        <v>7.23</v>
      </c>
      <c r="D23" s="8">
        <f>C23+0.8</f>
        <v>8.030000000000001</v>
      </c>
      <c r="E23" s="8">
        <f>D23+0.4</f>
        <v>8.430000000000001</v>
      </c>
      <c r="F23" s="8">
        <f t="shared" si="8"/>
        <v>9.230000000000002</v>
      </c>
      <c r="G23" s="8">
        <f t="shared" si="8"/>
        <v>10.030000000000003</v>
      </c>
      <c r="H23" s="8">
        <f>G23+0.4</f>
        <v>10.430000000000003</v>
      </c>
      <c r="I23" s="22">
        <f>H23+0.8</f>
        <v>11.230000000000004</v>
      </c>
      <c r="J23" s="8"/>
      <c r="K23" s="8">
        <f t="shared" si="2"/>
        <v>13.230000000000004</v>
      </c>
      <c r="L23" s="8">
        <f t="shared" si="3"/>
        <v>14.030000000000003</v>
      </c>
      <c r="M23" s="8">
        <f>L23+0.4</f>
        <v>14.430000000000003</v>
      </c>
      <c r="N23" s="23"/>
      <c r="O23" s="23">
        <v>16.03</v>
      </c>
      <c r="P23" s="8">
        <v>16.430000000000003</v>
      </c>
      <c r="Q23" s="8">
        <f t="shared" si="4"/>
        <v>17.230000000000004</v>
      </c>
      <c r="R23" s="8">
        <f t="shared" si="5"/>
        <v>18.03</v>
      </c>
      <c r="S23" s="8">
        <f t="shared" si="6"/>
        <v>18.430000000000003</v>
      </c>
      <c r="T23" s="8">
        <f t="shared" si="7"/>
        <v>19.230000000000004</v>
      </c>
    </row>
    <row r="24" spans="1:20" ht="12.75">
      <c r="A24" s="5">
        <f>A23+1</f>
        <v>8</v>
      </c>
      <c r="B24" s="7" t="s">
        <v>36</v>
      </c>
      <c r="C24" s="8">
        <f>'16,1'!C24+0.2</f>
        <v>7.25</v>
      </c>
      <c r="D24" s="8">
        <f>C24+0.8</f>
        <v>8.05</v>
      </c>
      <c r="E24" s="8">
        <f>D24+0.4</f>
        <v>8.450000000000001</v>
      </c>
      <c r="F24" s="8">
        <f t="shared" si="8"/>
        <v>9.250000000000002</v>
      </c>
      <c r="G24" s="8">
        <f t="shared" si="8"/>
        <v>10.050000000000002</v>
      </c>
      <c r="H24" s="8">
        <f>G24+0.4</f>
        <v>10.450000000000003</v>
      </c>
      <c r="I24" s="22">
        <f>H24+0.8</f>
        <v>11.250000000000004</v>
      </c>
      <c r="J24" s="8"/>
      <c r="K24" s="8">
        <f t="shared" si="2"/>
        <v>13.250000000000004</v>
      </c>
      <c r="L24" s="8">
        <f t="shared" si="3"/>
        <v>14.050000000000002</v>
      </c>
      <c r="M24" s="8">
        <f>L24+0.4</f>
        <v>14.450000000000003</v>
      </c>
      <c r="N24" s="23"/>
      <c r="O24" s="23">
        <v>16.05</v>
      </c>
      <c r="P24" s="8">
        <v>16.450000000000003</v>
      </c>
      <c r="Q24" s="8">
        <f t="shared" si="4"/>
        <v>17.250000000000004</v>
      </c>
      <c r="R24" s="8">
        <f t="shared" si="5"/>
        <v>18.050000000000004</v>
      </c>
      <c r="S24" s="8">
        <f t="shared" si="6"/>
        <v>18.450000000000003</v>
      </c>
      <c r="T24" s="8">
        <f t="shared" si="7"/>
        <v>19.250000000000004</v>
      </c>
    </row>
    <row r="25" spans="1:20" ht="12.75">
      <c r="A25" s="5">
        <f>A24+1</f>
        <v>9</v>
      </c>
      <c r="B25" s="7" t="s">
        <v>37</v>
      </c>
      <c r="C25" s="8">
        <f>'16,1'!C25+0.2</f>
        <v>7.2700000000000005</v>
      </c>
      <c r="D25" s="8">
        <f>C25+0.8</f>
        <v>8.07</v>
      </c>
      <c r="E25" s="8">
        <f>D25+0.4</f>
        <v>8.47</v>
      </c>
      <c r="F25" s="8">
        <f t="shared" si="8"/>
        <v>9.270000000000001</v>
      </c>
      <c r="G25" s="8">
        <f t="shared" si="8"/>
        <v>10.070000000000002</v>
      </c>
      <c r="H25" s="8">
        <f>G25+0.4</f>
        <v>10.470000000000002</v>
      </c>
      <c r="I25" s="22">
        <f>H25+0.8</f>
        <v>11.270000000000003</v>
      </c>
      <c r="J25" s="8"/>
      <c r="K25" s="8">
        <f t="shared" si="2"/>
        <v>13.270000000000003</v>
      </c>
      <c r="L25" s="8">
        <f t="shared" si="3"/>
        <v>14.070000000000002</v>
      </c>
      <c r="M25" s="8">
        <f>L25+0.4</f>
        <v>14.470000000000002</v>
      </c>
      <c r="N25" s="23"/>
      <c r="O25" s="23">
        <v>16.07</v>
      </c>
      <c r="P25" s="8">
        <v>16.470000000000002</v>
      </c>
      <c r="Q25" s="8">
        <f t="shared" si="4"/>
        <v>17.270000000000003</v>
      </c>
      <c r="R25" s="8">
        <f t="shared" si="5"/>
        <v>18.07</v>
      </c>
      <c r="S25" s="8">
        <f t="shared" si="6"/>
        <v>18.470000000000002</v>
      </c>
      <c r="T25" s="8">
        <f t="shared" si="7"/>
        <v>19.270000000000003</v>
      </c>
    </row>
    <row r="26" spans="1:20" ht="12.75">
      <c r="A26" s="5">
        <v>10</v>
      </c>
      <c r="B26" s="7" t="s">
        <v>38</v>
      </c>
      <c r="C26" s="8">
        <f>'16,1'!C26+0.2</f>
        <v>7.28</v>
      </c>
      <c r="D26" s="8">
        <f>C26+0.8</f>
        <v>8.08</v>
      </c>
      <c r="E26" s="8">
        <f>D26+0.4</f>
        <v>8.48</v>
      </c>
      <c r="F26" s="8">
        <f t="shared" si="8"/>
        <v>9.280000000000001</v>
      </c>
      <c r="G26" s="8">
        <f t="shared" si="8"/>
        <v>10.080000000000002</v>
      </c>
      <c r="H26" s="8">
        <f>G26+0.4</f>
        <v>10.480000000000002</v>
      </c>
      <c r="I26" s="22">
        <f>H26+0.8</f>
        <v>11.280000000000003</v>
      </c>
      <c r="J26" s="8"/>
      <c r="K26" s="8">
        <f t="shared" si="2"/>
        <v>13.280000000000003</v>
      </c>
      <c r="L26" s="8">
        <f t="shared" si="3"/>
        <v>14.080000000000002</v>
      </c>
      <c r="M26" s="8">
        <f>L26+0.4</f>
        <v>14.480000000000002</v>
      </c>
      <c r="N26" s="23"/>
      <c r="O26" s="23">
        <v>16.08</v>
      </c>
      <c r="P26" s="8">
        <v>16.48</v>
      </c>
      <c r="Q26" s="8">
        <f t="shared" si="4"/>
        <v>17.28</v>
      </c>
      <c r="R26" s="8">
        <f t="shared" si="5"/>
        <v>18.080000000000002</v>
      </c>
      <c r="S26" s="8">
        <f t="shared" si="6"/>
        <v>18.480000000000004</v>
      </c>
      <c r="T26" s="8">
        <f t="shared" si="7"/>
        <v>19.28</v>
      </c>
    </row>
    <row r="27" spans="1:20" ht="12.75">
      <c r="A27" s="5"/>
      <c r="B27" s="7"/>
      <c r="C27" s="8"/>
      <c r="D27" s="8"/>
      <c r="E27" s="8"/>
      <c r="F27" s="8"/>
      <c r="G27" s="8"/>
      <c r="H27" s="8"/>
      <c r="I27" s="22"/>
      <c r="J27" s="8"/>
      <c r="K27" s="8"/>
      <c r="L27" s="8"/>
      <c r="M27" s="8"/>
      <c r="N27" s="23"/>
      <c r="O27" s="23"/>
      <c r="P27" s="8"/>
      <c r="Q27" s="8"/>
      <c r="R27" s="8"/>
      <c r="S27" s="8"/>
      <c r="T27" s="8"/>
    </row>
    <row r="28" spans="1:20" ht="12.75">
      <c r="A28" s="5">
        <f>A26+1</f>
        <v>11</v>
      </c>
      <c r="B28" s="7" t="s">
        <v>39</v>
      </c>
      <c r="C28" s="8">
        <f>'16,1'!C28+0.2</f>
        <v>7.3</v>
      </c>
      <c r="D28" s="8">
        <f aca="true" t="shared" si="9" ref="D28:D39">C28+0.8</f>
        <v>8.1</v>
      </c>
      <c r="E28" s="8">
        <f aca="true" t="shared" si="10" ref="E28:E34">D28+0.4</f>
        <v>8.5</v>
      </c>
      <c r="F28" s="8">
        <f aca="true" t="shared" si="11" ref="F28:G34">E28+0.8</f>
        <v>9.3</v>
      </c>
      <c r="G28" s="8">
        <f t="shared" si="11"/>
        <v>10.100000000000001</v>
      </c>
      <c r="H28" s="8">
        <f aca="true" t="shared" si="12" ref="H28:H34">G28+0.4</f>
        <v>10.500000000000002</v>
      </c>
      <c r="I28" s="22">
        <f aca="true" t="shared" si="13" ref="I28:I34">H28+0.8</f>
        <v>11.300000000000002</v>
      </c>
      <c r="J28" s="8"/>
      <c r="K28" s="8">
        <f aca="true" t="shared" si="14" ref="K28:K39">I28+2</f>
        <v>13.300000000000002</v>
      </c>
      <c r="L28" s="8">
        <f aca="true" t="shared" si="15" ref="L28:L39">G28+4</f>
        <v>14.100000000000001</v>
      </c>
      <c r="M28" s="8">
        <f aca="true" t="shared" si="16" ref="M28:M34">L28+0.4</f>
        <v>14.500000000000002</v>
      </c>
      <c r="N28" s="23"/>
      <c r="O28" s="23">
        <v>16.1</v>
      </c>
      <c r="P28" s="8">
        <v>16.5</v>
      </c>
      <c r="Q28" s="8">
        <f aca="true" t="shared" si="17" ref="Q28:Q39">K28+4</f>
        <v>17.300000000000004</v>
      </c>
      <c r="R28" s="8">
        <f aca="true" t="shared" si="18" ref="R28:R39">L28+4</f>
        <v>18.1</v>
      </c>
      <c r="S28" s="8">
        <f aca="true" t="shared" si="19" ref="S28:S39">M28+4</f>
        <v>18.5</v>
      </c>
      <c r="T28" s="8">
        <f aca="true" t="shared" si="20" ref="T28:T39">Q28+2</f>
        <v>19.300000000000004</v>
      </c>
    </row>
    <row r="29" spans="1:20" ht="12.75">
      <c r="A29" s="5">
        <f>A28+1</f>
        <v>12</v>
      </c>
      <c r="B29" s="7" t="s">
        <v>36</v>
      </c>
      <c r="C29" s="8">
        <f>'16,1'!C29+0.2</f>
        <v>7.32</v>
      </c>
      <c r="D29" s="8">
        <f t="shared" si="9"/>
        <v>8.120000000000001</v>
      </c>
      <c r="E29" s="8">
        <f t="shared" si="10"/>
        <v>8.520000000000001</v>
      </c>
      <c r="F29" s="8">
        <f t="shared" si="11"/>
        <v>9.320000000000002</v>
      </c>
      <c r="G29" s="8">
        <f t="shared" si="11"/>
        <v>10.120000000000003</v>
      </c>
      <c r="H29" s="8">
        <f t="shared" si="12"/>
        <v>10.520000000000003</v>
      </c>
      <c r="I29" s="22">
        <f t="shared" si="13"/>
        <v>11.320000000000004</v>
      </c>
      <c r="J29" s="8"/>
      <c r="K29" s="8">
        <f t="shared" si="14"/>
        <v>13.320000000000004</v>
      </c>
      <c r="L29" s="8">
        <f t="shared" si="15"/>
        <v>14.120000000000003</v>
      </c>
      <c r="M29" s="8">
        <f t="shared" si="16"/>
        <v>14.520000000000003</v>
      </c>
      <c r="N29" s="23"/>
      <c r="O29" s="23">
        <v>16.12</v>
      </c>
      <c r="P29" s="8">
        <v>16.520000000000003</v>
      </c>
      <c r="Q29" s="8">
        <f t="shared" si="17"/>
        <v>17.320000000000004</v>
      </c>
      <c r="R29" s="8">
        <f t="shared" si="18"/>
        <v>18.120000000000005</v>
      </c>
      <c r="S29" s="8">
        <f t="shared" si="19"/>
        <v>18.520000000000003</v>
      </c>
      <c r="T29" s="8">
        <f t="shared" si="20"/>
        <v>19.320000000000004</v>
      </c>
    </row>
    <row r="30" spans="1:20" ht="12.75">
      <c r="A30" s="5">
        <v>13</v>
      </c>
      <c r="B30" s="7" t="s">
        <v>35</v>
      </c>
      <c r="C30" s="8">
        <f>'16,1'!C30+0.2</f>
        <v>7.34</v>
      </c>
      <c r="D30" s="8">
        <f t="shared" si="9"/>
        <v>8.14</v>
      </c>
      <c r="E30" s="8">
        <f t="shared" si="10"/>
        <v>8.540000000000001</v>
      </c>
      <c r="F30" s="8">
        <f t="shared" si="11"/>
        <v>9.340000000000002</v>
      </c>
      <c r="G30" s="8">
        <f t="shared" si="11"/>
        <v>10.140000000000002</v>
      </c>
      <c r="H30" s="8">
        <f t="shared" si="12"/>
        <v>10.540000000000003</v>
      </c>
      <c r="I30" s="22">
        <f t="shared" si="13"/>
        <v>11.340000000000003</v>
      </c>
      <c r="J30" s="8"/>
      <c r="K30" s="8">
        <f t="shared" si="14"/>
        <v>13.340000000000003</v>
      </c>
      <c r="L30" s="8">
        <f t="shared" si="15"/>
        <v>14.140000000000002</v>
      </c>
      <c r="M30" s="8">
        <f t="shared" si="16"/>
        <v>14.540000000000003</v>
      </c>
      <c r="N30" s="23"/>
      <c r="O30" s="23">
        <v>16.14</v>
      </c>
      <c r="P30" s="8">
        <v>16.540000000000003</v>
      </c>
      <c r="Q30" s="8">
        <f t="shared" si="17"/>
        <v>17.340000000000003</v>
      </c>
      <c r="R30" s="8">
        <f t="shared" si="18"/>
        <v>18.14</v>
      </c>
      <c r="S30" s="8">
        <f t="shared" si="19"/>
        <v>18.540000000000003</v>
      </c>
      <c r="T30" s="8">
        <f t="shared" si="20"/>
        <v>19.340000000000003</v>
      </c>
    </row>
    <row r="31" spans="1:20" ht="12.75">
      <c r="A31" s="5">
        <f>A30+1</f>
        <v>14</v>
      </c>
      <c r="B31" s="7" t="s">
        <v>34</v>
      </c>
      <c r="C31" s="8">
        <f>'16,1'!C31+0.2</f>
        <v>7.3500000000000005</v>
      </c>
      <c r="D31" s="8">
        <f t="shared" si="9"/>
        <v>8.15</v>
      </c>
      <c r="E31" s="8">
        <f t="shared" si="10"/>
        <v>8.55</v>
      </c>
      <c r="F31" s="8">
        <f t="shared" si="11"/>
        <v>9.350000000000001</v>
      </c>
      <c r="G31" s="8">
        <f t="shared" si="11"/>
        <v>10.150000000000002</v>
      </c>
      <c r="H31" s="8">
        <f t="shared" si="12"/>
        <v>10.550000000000002</v>
      </c>
      <c r="I31" s="22">
        <f t="shared" si="13"/>
        <v>11.350000000000003</v>
      </c>
      <c r="J31" s="8"/>
      <c r="K31" s="8">
        <f t="shared" si="14"/>
        <v>13.350000000000003</v>
      </c>
      <c r="L31" s="8">
        <f t="shared" si="15"/>
        <v>14.150000000000002</v>
      </c>
      <c r="M31" s="8">
        <f t="shared" si="16"/>
        <v>14.550000000000002</v>
      </c>
      <c r="N31" s="23"/>
      <c r="O31" s="23">
        <v>16.15</v>
      </c>
      <c r="P31" s="8">
        <v>16.55</v>
      </c>
      <c r="Q31" s="8">
        <f t="shared" si="17"/>
        <v>17.35</v>
      </c>
      <c r="R31" s="8">
        <f t="shared" si="18"/>
        <v>18.150000000000002</v>
      </c>
      <c r="S31" s="8">
        <f t="shared" si="19"/>
        <v>18.550000000000004</v>
      </c>
      <c r="T31" s="8">
        <f t="shared" si="20"/>
        <v>19.35</v>
      </c>
    </row>
    <row r="32" spans="1:20" ht="12.75">
      <c r="A32" s="5">
        <f>A31+1</f>
        <v>15</v>
      </c>
      <c r="B32" s="7" t="s">
        <v>33</v>
      </c>
      <c r="C32" s="8">
        <f>'16,1'!C32+0.2</f>
        <v>7.36</v>
      </c>
      <c r="D32" s="8">
        <f t="shared" si="9"/>
        <v>8.16</v>
      </c>
      <c r="E32" s="8">
        <f t="shared" si="10"/>
        <v>8.56</v>
      </c>
      <c r="F32" s="8">
        <f t="shared" si="11"/>
        <v>9.360000000000001</v>
      </c>
      <c r="G32" s="8">
        <f t="shared" si="11"/>
        <v>10.160000000000002</v>
      </c>
      <c r="H32" s="8">
        <f t="shared" si="12"/>
        <v>10.560000000000002</v>
      </c>
      <c r="I32" s="22">
        <f t="shared" si="13"/>
        <v>11.360000000000003</v>
      </c>
      <c r="J32" s="8"/>
      <c r="K32" s="8">
        <f t="shared" si="14"/>
        <v>13.360000000000003</v>
      </c>
      <c r="L32" s="8">
        <f t="shared" si="15"/>
        <v>14.160000000000002</v>
      </c>
      <c r="M32" s="8">
        <f t="shared" si="16"/>
        <v>14.560000000000002</v>
      </c>
      <c r="N32" s="23"/>
      <c r="O32" s="23">
        <v>16.16</v>
      </c>
      <c r="P32" s="8">
        <v>16.560000000000002</v>
      </c>
      <c r="Q32" s="8">
        <f t="shared" si="17"/>
        <v>17.360000000000003</v>
      </c>
      <c r="R32" s="8">
        <f t="shared" si="18"/>
        <v>18.160000000000004</v>
      </c>
      <c r="S32" s="8">
        <f t="shared" si="19"/>
        <v>18.560000000000002</v>
      </c>
      <c r="T32" s="8">
        <f t="shared" si="20"/>
        <v>19.360000000000003</v>
      </c>
    </row>
    <row r="33" spans="1:20" ht="12.75">
      <c r="A33" s="5">
        <v>16</v>
      </c>
      <c r="B33" s="7" t="s">
        <v>40</v>
      </c>
      <c r="C33" s="8">
        <f>'16,1'!C33+0.2</f>
        <v>7.37</v>
      </c>
      <c r="D33" s="8">
        <f t="shared" si="9"/>
        <v>8.17</v>
      </c>
      <c r="E33" s="8">
        <f t="shared" si="10"/>
        <v>8.57</v>
      </c>
      <c r="F33" s="8">
        <f t="shared" si="11"/>
        <v>9.370000000000001</v>
      </c>
      <c r="G33" s="8">
        <f t="shared" si="11"/>
        <v>10.170000000000002</v>
      </c>
      <c r="H33" s="8">
        <f t="shared" si="12"/>
        <v>10.570000000000002</v>
      </c>
      <c r="I33" s="22">
        <f t="shared" si="13"/>
        <v>11.370000000000003</v>
      </c>
      <c r="J33" s="8"/>
      <c r="K33" s="8">
        <f t="shared" si="14"/>
        <v>13.370000000000003</v>
      </c>
      <c r="L33" s="8">
        <f t="shared" si="15"/>
        <v>14.170000000000002</v>
      </c>
      <c r="M33" s="8">
        <f t="shared" si="16"/>
        <v>14.570000000000002</v>
      </c>
      <c r="N33" s="23"/>
      <c r="O33" s="23">
        <v>16.17</v>
      </c>
      <c r="P33" s="8">
        <v>16.57</v>
      </c>
      <c r="Q33" s="8">
        <f t="shared" si="17"/>
        <v>17.370000000000005</v>
      </c>
      <c r="R33" s="8">
        <f t="shared" si="18"/>
        <v>18.17</v>
      </c>
      <c r="S33" s="8">
        <f t="shared" si="19"/>
        <v>18.57</v>
      </c>
      <c r="T33" s="8">
        <f t="shared" si="20"/>
        <v>19.370000000000005</v>
      </c>
    </row>
    <row r="34" spans="1:20" ht="12.75">
      <c r="A34" s="5">
        <f>A33+1</f>
        <v>17</v>
      </c>
      <c r="B34" s="7" t="s">
        <v>31</v>
      </c>
      <c r="C34" s="8">
        <f>'16,1'!C34+0.2</f>
        <v>7.390000000000001</v>
      </c>
      <c r="D34" s="8">
        <f t="shared" si="9"/>
        <v>8.190000000000001</v>
      </c>
      <c r="E34" s="8">
        <f t="shared" si="10"/>
        <v>8.590000000000002</v>
      </c>
      <c r="F34" s="8">
        <f t="shared" si="11"/>
        <v>9.390000000000002</v>
      </c>
      <c r="G34" s="8">
        <f t="shared" si="11"/>
        <v>10.190000000000003</v>
      </c>
      <c r="H34" s="8">
        <f t="shared" si="12"/>
        <v>10.590000000000003</v>
      </c>
      <c r="I34" s="22">
        <f t="shared" si="13"/>
        <v>11.390000000000004</v>
      </c>
      <c r="J34" s="8"/>
      <c r="K34" s="8">
        <f t="shared" si="14"/>
        <v>13.390000000000004</v>
      </c>
      <c r="L34" s="8">
        <f t="shared" si="15"/>
        <v>14.190000000000003</v>
      </c>
      <c r="M34" s="8">
        <f t="shared" si="16"/>
        <v>14.590000000000003</v>
      </c>
      <c r="N34" s="23"/>
      <c r="O34" s="23">
        <v>16.19</v>
      </c>
      <c r="P34" s="8">
        <v>16.590000000000003</v>
      </c>
      <c r="Q34" s="8">
        <f t="shared" si="17"/>
        <v>17.390000000000004</v>
      </c>
      <c r="R34" s="8">
        <f t="shared" si="18"/>
        <v>18.190000000000005</v>
      </c>
      <c r="S34" s="8">
        <f t="shared" si="19"/>
        <v>18.590000000000003</v>
      </c>
      <c r="T34" s="8">
        <f t="shared" si="20"/>
        <v>19.390000000000004</v>
      </c>
    </row>
    <row r="35" spans="1:20" ht="12.75">
      <c r="A35" s="5"/>
      <c r="B35" s="7" t="s">
        <v>30</v>
      </c>
      <c r="C35" s="8">
        <v>7.4</v>
      </c>
      <c r="D35" s="8">
        <v>8.2</v>
      </c>
      <c r="E35" s="8">
        <v>9</v>
      </c>
      <c r="F35" s="8">
        <v>9.4</v>
      </c>
      <c r="G35" s="8">
        <v>10.2</v>
      </c>
      <c r="H35" s="8">
        <v>11</v>
      </c>
      <c r="I35" s="22">
        <v>11.4</v>
      </c>
      <c r="J35" s="8"/>
      <c r="K35" s="8">
        <v>13.4</v>
      </c>
      <c r="L35" s="8">
        <v>14.2</v>
      </c>
      <c r="M35" s="8">
        <v>15</v>
      </c>
      <c r="N35" s="23"/>
      <c r="O35" s="23"/>
      <c r="P35" s="8">
        <v>17</v>
      </c>
      <c r="Q35" s="8">
        <v>17.4</v>
      </c>
      <c r="R35" s="8">
        <v>18.2</v>
      </c>
      <c r="S35" s="8">
        <v>19</v>
      </c>
      <c r="T35" s="8">
        <v>19.4</v>
      </c>
    </row>
    <row r="36" spans="1:20" ht="12.75">
      <c r="A36" s="5">
        <v>18</v>
      </c>
      <c r="B36" s="7" t="s">
        <v>41</v>
      </c>
      <c r="C36" s="8">
        <f>'16,1'!C36+0.2</f>
        <v>7.41</v>
      </c>
      <c r="D36" s="8">
        <f>C36+0.8</f>
        <v>8.21</v>
      </c>
      <c r="E36" s="8">
        <f>D36+0.8</f>
        <v>9.010000000000002</v>
      </c>
      <c r="F36" s="8">
        <f>E36+0.4</f>
        <v>9.410000000000002</v>
      </c>
      <c r="G36" s="8">
        <f aca="true" t="shared" si="21" ref="G36:H40">F36+0.8</f>
        <v>10.210000000000003</v>
      </c>
      <c r="H36" s="8">
        <f t="shared" si="21"/>
        <v>11.010000000000003</v>
      </c>
      <c r="I36" s="22">
        <f>H36+0.4</f>
        <v>11.410000000000004</v>
      </c>
      <c r="J36" s="8">
        <v>13.01</v>
      </c>
      <c r="K36" s="8">
        <f>I36+2</f>
        <v>13.410000000000004</v>
      </c>
      <c r="L36" s="8">
        <f>G36+4</f>
        <v>14.210000000000003</v>
      </c>
      <c r="M36" s="8">
        <f>L36+0.8</f>
        <v>15.010000000000003</v>
      </c>
      <c r="N36" s="23">
        <v>15.41</v>
      </c>
      <c r="O36" s="23">
        <v>16.21</v>
      </c>
      <c r="P36" s="8">
        <v>17.010000000000005</v>
      </c>
      <c r="Q36" s="8">
        <f>K36+4</f>
        <v>17.410000000000004</v>
      </c>
      <c r="R36" s="8">
        <f>L36+4</f>
        <v>18.21</v>
      </c>
      <c r="S36" s="8">
        <f>M36+4</f>
        <v>19.010000000000005</v>
      </c>
      <c r="T36" s="8">
        <f>Q36+2</f>
        <v>19.410000000000004</v>
      </c>
    </row>
    <row r="37" spans="1:20" ht="12.75">
      <c r="A37" s="5">
        <f>A36+1</f>
        <v>19</v>
      </c>
      <c r="B37" s="7" t="s">
        <v>42</v>
      </c>
      <c r="C37" s="8">
        <f>'16,1'!C37+0.2</f>
        <v>7.430000000000001</v>
      </c>
      <c r="D37" s="8">
        <f>C37+0.8</f>
        <v>8.23</v>
      </c>
      <c r="E37" s="8">
        <f>D37+0.8</f>
        <v>9.030000000000001</v>
      </c>
      <c r="F37" s="8">
        <f>E37+0.4</f>
        <v>9.430000000000001</v>
      </c>
      <c r="G37" s="8">
        <f t="shared" si="21"/>
        <v>10.230000000000002</v>
      </c>
      <c r="H37" s="8">
        <f t="shared" si="21"/>
        <v>11.030000000000003</v>
      </c>
      <c r="I37" s="22">
        <f>H37+0.4</f>
        <v>11.430000000000003</v>
      </c>
      <c r="J37" s="8">
        <v>13.03</v>
      </c>
      <c r="K37" s="8">
        <f>I37+2</f>
        <v>13.430000000000003</v>
      </c>
      <c r="L37" s="8">
        <f>G37+4</f>
        <v>14.230000000000002</v>
      </c>
      <c r="M37" s="8">
        <f>L37+0.8</f>
        <v>15.030000000000003</v>
      </c>
      <c r="N37" s="23">
        <v>15.43</v>
      </c>
      <c r="O37" s="23">
        <v>16.23</v>
      </c>
      <c r="P37" s="8">
        <v>17.030000000000005</v>
      </c>
      <c r="Q37" s="8">
        <f>K37+4</f>
        <v>17.430000000000003</v>
      </c>
      <c r="R37" s="8">
        <f>L37+4</f>
        <v>18.230000000000004</v>
      </c>
      <c r="S37" s="8">
        <f>M37+4</f>
        <v>19.03</v>
      </c>
      <c r="T37" s="8">
        <f>Q37+2</f>
        <v>19.430000000000003</v>
      </c>
    </row>
    <row r="38" spans="1:20" ht="12.75">
      <c r="A38" s="5">
        <f>A37+1</f>
        <v>20</v>
      </c>
      <c r="B38" s="7" t="s">
        <v>28</v>
      </c>
      <c r="C38" s="8">
        <f>'16,1'!C38+0.2</f>
        <v>7.44</v>
      </c>
      <c r="D38" s="8">
        <f>C38+0.8</f>
        <v>8.24</v>
      </c>
      <c r="E38" s="8">
        <f>D38+0.8</f>
        <v>9.040000000000001</v>
      </c>
      <c r="F38" s="8">
        <f>E38+0.4</f>
        <v>9.440000000000001</v>
      </c>
      <c r="G38" s="8">
        <f t="shared" si="21"/>
        <v>10.240000000000002</v>
      </c>
      <c r="H38" s="8">
        <f t="shared" si="21"/>
        <v>11.040000000000003</v>
      </c>
      <c r="I38" s="22">
        <f>H38+0.4</f>
        <v>11.440000000000003</v>
      </c>
      <c r="J38" s="8">
        <v>13.04</v>
      </c>
      <c r="K38" s="8">
        <f>I38+2</f>
        <v>13.440000000000003</v>
      </c>
      <c r="L38" s="8">
        <f>G38+4</f>
        <v>14.240000000000002</v>
      </c>
      <c r="M38" s="8">
        <f>L38+0.8</f>
        <v>15.040000000000003</v>
      </c>
      <c r="N38" s="23">
        <v>15.44</v>
      </c>
      <c r="O38" s="23">
        <v>16.24</v>
      </c>
      <c r="P38" s="8">
        <v>17.040000000000003</v>
      </c>
      <c r="Q38" s="8">
        <f>K38+4</f>
        <v>17.440000000000005</v>
      </c>
      <c r="R38" s="8">
        <f>L38+4</f>
        <v>18.240000000000002</v>
      </c>
      <c r="S38" s="8">
        <f>M38+4</f>
        <v>19.040000000000003</v>
      </c>
      <c r="T38" s="8">
        <f>Q38+2</f>
        <v>19.440000000000005</v>
      </c>
    </row>
    <row r="39" spans="1:20" ht="12.75">
      <c r="A39" s="5">
        <f>A37+1</f>
        <v>20</v>
      </c>
      <c r="B39" s="7" t="s">
        <v>27</v>
      </c>
      <c r="C39" s="8">
        <f>'16,1'!C39+0.2</f>
        <v>7.45</v>
      </c>
      <c r="D39" s="8">
        <f>C39+0.8</f>
        <v>8.25</v>
      </c>
      <c r="E39" s="8">
        <f>D39+0.8</f>
        <v>9.05</v>
      </c>
      <c r="F39" s="8">
        <f>E39+0.4</f>
        <v>9.450000000000001</v>
      </c>
      <c r="G39" s="8">
        <f t="shared" si="21"/>
        <v>10.250000000000002</v>
      </c>
      <c r="H39" s="8">
        <f t="shared" si="21"/>
        <v>11.050000000000002</v>
      </c>
      <c r="I39" s="22">
        <f>H39+0.4</f>
        <v>11.450000000000003</v>
      </c>
      <c r="J39" s="8">
        <v>13.05</v>
      </c>
      <c r="K39" s="8">
        <f>I39+2</f>
        <v>13.450000000000003</v>
      </c>
      <c r="L39" s="8">
        <f>G39+4</f>
        <v>14.250000000000002</v>
      </c>
      <c r="M39" s="8">
        <f>L39+0.8</f>
        <v>15.050000000000002</v>
      </c>
      <c r="N39" s="23">
        <v>15.45</v>
      </c>
      <c r="O39" s="23">
        <v>16.25</v>
      </c>
      <c r="P39" s="8">
        <v>17.050000000000004</v>
      </c>
      <c r="Q39" s="8">
        <f>K39+4</f>
        <v>17.450000000000003</v>
      </c>
      <c r="R39" s="8">
        <f>L39+4</f>
        <v>18.25</v>
      </c>
      <c r="S39" s="8">
        <f>M39+4</f>
        <v>19.050000000000004</v>
      </c>
      <c r="T39" s="8">
        <f>Q39+2</f>
        <v>19.450000000000003</v>
      </c>
    </row>
    <row r="40" spans="1:20" ht="12.75">
      <c r="A40" s="5"/>
      <c r="B40" s="6" t="s">
        <v>26</v>
      </c>
      <c r="C40" s="8">
        <v>7.45</v>
      </c>
      <c r="D40" s="8"/>
      <c r="E40" s="8"/>
      <c r="F40" s="8"/>
      <c r="G40" s="8"/>
      <c r="H40" s="8"/>
      <c r="I40" s="8"/>
      <c r="J40" s="8"/>
      <c r="K40" s="8">
        <v>13.45</v>
      </c>
      <c r="L40" s="8"/>
      <c r="M40" s="8"/>
      <c r="N40" s="8"/>
      <c r="O40" s="8"/>
      <c r="P40" s="8"/>
      <c r="Q40" s="8">
        <v>17.45</v>
      </c>
      <c r="R40" s="8"/>
      <c r="S40" s="8"/>
      <c r="T40" s="8"/>
    </row>
    <row r="41" spans="1:18" ht="12.75">
      <c r="A41" s="9" t="s">
        <v>48</v>
      </c>
      <c r="F41" s="10" t="s">
        <v>49</v>
      </c>
      <c r="G41" s="11"/>
      <c r="H41" s="11"/>
      <c r="I41" s="11"/>
      <c r="J41" s="11"/>
      <c r="M41" s="10" t="s">
        <v>45</v>
      </c>
      <c r="N41" s="10"/>
      <c r="O41" s="10"/>
      <c r="P41" s="11"/>
      <c r="Q41" s="11"/>
      <c r="R41" s="11"/>
    </row>
    <row r="42" spans="1:18" ht="12.75">
      <c r="A42" t="s">
        <v>50</v>
      </c>
      <c r="F42" s="12"/>
      <c r="G42" s="11"/>
      <c r="H42" s="11"/>
      <c r="I42" s="11"/>
      <c r="J42" s="11"/>
      <c r="M42" s="10"/>
      <c r="N42" s="10"/>
      <c r="O42" s="10"/>
      <c r="P42" s="11"/>
      <c r="Q42" s="11"/>
      <c r="R42" s="11"/>
    </row>
    <row r="43" ht="12.75">
      <c r="A43" s="9"/>
    </row>
    <row r="106" spans="3:7" ht="12.75">
      <c r="C106" s="24"/>
      <c r="D106" s="24"/>
      <c r="E106" s="25"/>
      <c r="F106" s="24"/>
      <c r="G106" s="25"/>
    </row>
    <row r="107" spans="3:7" ht="12.75">
      <c r="C107" s="24"/>
      <c r="D107" s="24"/>
      <c r="E107" s="25"/>
      <c r="F107" s="24"/>
      <c r="G107" s="25"/>
    </row>
    <row r="108" spans="3:7" ht="12.75">
      <c r="C108" s="24"/>
      <c r="D108" s="24"/>
      <c r="E108" s="25"/>
      <c r="F108" s="24"/>
      <c r="G108" s="25"/>
    </row>
    <row r="109" spans="3:7" ht="12.75">
      <c r="C109" s="24"/>
      <c r="D109" s="24"/>
      <c r="E109" s="25"/>
      <c r="F109" s="24"/>
      <c r="G109" s="25"/>
    </row>
    <row r="110" spans="3:7" ht="12.75">
      <c r="C110" s="24"/>
      <c r="D110" s="24"/>
      <c r="E110" s="25"/>
      <c r="F110" s="24"/>
      <c r="G110" s="25"/>
    </row>
    <row r="111" spans="3:7" ht="12.75">
      <c r="C111" s="24"/>
      <c r="D111" s="24"/>
      <c r="E111" s="25"/>
      <c r="F111" s="24"/>
      <c r="G111" s="25"/>
    </row>
    <row r="112" spans="3:7" ht="12.75">
      <c r="C112" s="24"/>
      <c r="D112" s="24"/>
      <c r="E112" s="25"/>
      <c r="F112" s="24"/>
      <c r="G112" s="25"/>
    </row>
    <row r="113" spans="3:7" ht="12.75">
      <c r="C113" s="24"/>
      <c r="D113" s="24"/>
      <c r="E113" s="25"/>
      <c r="F113" s="24"/>
      <c r="G113" s="25"/>
    </row>
    <row r="114" spans="3:7" ht="12.75">
      <c r="C114" s="24"/>
      <c r="D114" s="24"/>
      <c r="E114" s="25"/>
      <c r="F114" s="24"/>
      <c r="G114" s="25"/>
    </row>
    <row r="115" spans="3:7" ht="12.75">
      <c r="C115" s="24"/>
      <c r="D115" s="24"/>
      <c r="E115" s="25"/>
      <c r="F115" s="24"/>
      <c r="G115" s="25"/>
    </row>
    <row r="116" spans="3:7" ht="12.75">
      <c r="C116" s="24"/>
      <c r="D116" s="24"/>
      <c r="E116" s="25"/>
      <c r="F116" s="24"/>
      <c r="G116" s="25"/>
    </row>
    <row r="117" spans="3:7" ht="12.75">
      <c r="C117" s="24"/>
      <c r="D117" s="24"/>
      <c r="E117" s="25"/>
      <c r="F117" s="24"/>
      <c r="G117" s="25"/>
    </row>
    <row r="118" spans="3:7" ht="12.75">
      <c r="C118" s="24"/>
      <c r="D118" s="24"/>
      <c r="E118" s="25"/>
      <c r="F118" s="24"/>
      <c r="G118" s="25"/>
    </row>
    <row r="119" spans="3:7" ht="12.75">
      <c r="C119" s="24"/>
      <c r="D119" s="24"/>
      <c r="E119" s="25"/>
      <c r="F119" s="24"/>
      <c r="G119" s="25"/>
    </row>
    <row r="120" spans="3:7" ht="12.75">
      <c r="C120" s="24"/>
      <c r="D120" s="24"/>
      <c r="E120" s="25"/>
      <c r="F120" s="24"/>
      <c r="G120" s="25"/>
    </row>
    <row r="121" spans="3:7" ht="12.75">
      <c r="C121" s="24"/>
      <c r="D121" s="24"/>
      <c r="E121" s="25"/>
      <c r="F121" s="24"/>
      <c r="G121" s="25"/>
    </row>
    <row r="122" spans="3:7" ht="12.75">
      <c r="C122" s="24"/>
      <c r="D122" s="24"/>
      <c r="E122" s="25"/>
      <c r="F122" s="24"/>
      <c r="G122" s="25"/>
    </row>
    <row r="123" spans="3:7" ht="12.75">
      <c r="C123" s="25"/>
      <c r="D123" s="25"/>
      <c r="E123" s="25"/>
      <c r="F123" s="24"/>
      <c r="G123" s="25"/>
    </row>
    <row r="124" spans="3:7" ht="12.75">
      <c r="C124" s="25"/>
      <c r="D124" s="25"/>
      <c r="E124" s="25"/>
      <c r="F124" s="24"/>
      <c r="G124" s="25"/>
    </row>
    <row r="125" spans="3:7" ht="12.75">
      <c r="C125" s="25"/>
      <c r="D125" s="25"/>
      <c r="E125" s="25"/>
      <c r="F125" s="25"/>
      <c r="G125" s="25"/>
    </row>
    <row r="126" spans="3:7" ht="12.75">
      <c r="C126" s="25"/>
      <c r="D126" s="25"/>
      <c r="E126" s="25"/>
      <c r="F126" s="25"/>
      <c r="G126" s="25"/>
    </row>
    <row r="127" spans="3:7" ht="12.75">
      <c r="C127" s="25"/>
      <c r="D127" s="25"/>
      <c r="E127" s="25"/>
      <c r="F127" s="25"/>
      <c r="G127" s="25"/>
    </row>
    <row r="128" spans="3:7" ht="12.75">
      <c r="C128" s="25"/>
      <c r="D128" s="25"/>
      <c r="E128" s="25"/>
      <c r="F128" s="25"/>
      <c r="G128" s="25"/>
    </row>
    <row r="129" spans="3:7" ht="12.75">
      <c r="C129" s="25"/>
      <c r="D129" s="25"/>
      <c r="E129" s="25"/>
      <c r="F129" s="25"/>
      <c r="G129" s="25"/>
    </row>
  </sheetData>
  <sheetProtection selectLockedCells="1" selectUnlockedCells="1"/>
  <mergeCells count="25">
    <mergeCell ref="M1:R1"/>
    <mergeCell ref="M2:R2"/>
    <mergeCell ref="D9:M9"/>
    <mergeCell ref="F10:K10"/>
    <mergeCell ref="D11:L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</mergeCells>
  <printOptions horizontalCentered="1" verticalCentered="1"/>
  <pageMargins left="0.19652777777777777" right="0.19652777777777777" top="0" bottom="0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2023-12-26T07:45:34Z</dcterms:created>
  <dcterms:modified xsi:type="dcterms:W3CDTF">2023-12-27T03:11:35Z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ECA5835799814757BE8730EC6721A40E_12</vt:lpwstr>
  </property>
  <property fmtid="{D5CDD505-2E9C-101B-9397-08002B2CF9AE}" pid="4" name="KSOProductBuildV">
    <vt:lpwstr>1049-12.2.0.13359</vt:lpwstr>
  </property>
</Properties>
</file>