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12345" tabRatio="989" firstSheet="1" activeTab="13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1-е полугодие" sheetId="8" r:id="rId8"/>
    <sheet name="Июль" sheetId="9" r:id="rId9"/>
    <sheet name="Август" sheetId="10" r:id="rId10"/>
    <sheet name="Сентябрь" sheetId="11" r:id="rId11"/>
    <sheet name="3 квартал" sheetId="12" r:id="rId12"/>
    <sheet name="Октябрь" sheetId="13" r:id="rId13"/>
    <sheet name="Ноябрь" sheetId="14" r:id="rId14"/>
  </sheets>
  <definedNames/>
  <calcPr fullCalcOnLoad="1"/>
</workbook>
</file>

<file path=xl/sharedStrings.xml><?xml version="1.0" encoding="utf-8"?>
<sst xmlns="http://schemas.openxmlformats.org/spreadsheetml/2006/main" count="817" uniqueCount="176">
  <si>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</si>
  <si>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</si>
  <si>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</si>
  <si>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</si>
  <si>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</si>
  <si>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</si>
  <si>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</si>
  <si>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</si>
  <si>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</si>
  <si>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 xml:space="preserve">          -от нежилых:    </t>
  </si>
  <si>
    <t>остаток на р/с,в кассе на конец отч.периода</t>
  </si>
  <si>
    <t>задолж-ть населения на конец отч.периода</t>
  </si>
  <si>
    <t xml:space="preserve">Расходы </t>
  </si>
  <si>
    <t xml:space="preserve">Заработная плата </t>
  </si>
  <si>
    <t>В т.ч. Отпускные</t>
  </si>
  <si>
    <t>Матер.сантех.(п/о)</t>
  </si>
  <si>
    <t>Матер.электр.(п/о)</t>
  </si>
  <si>
    <t>Канц.тов, изг-е ключей,почтовые р-ды, обслуж-е оргтехники, подписка газеты, охр.труда</t>
  </si>
  <si>
    <t>Инвентарь дворн.уборщ, хозрасходы</t>
  </si>
  <si>
    <t>Аренда помещения</t>
  </si>
  <si>
    <t>Услуги связи</t>
  </si>
  <si>
    <t>Банковские услуги, % (опл.)</t>
  </si>
  <si>
    <t>Обслуживание 1С (ООО "Развитие")</t>
  </si>
  <si>
    <t>ИП Жарких В.В. (метал.ограждения)</t>
  </si>
  <si>
    <t xml:space="preserve">                                                                          Итого :</t>
  </si>
  <si>
    <t>МУП «Горводоканал» (вода)</t>
  </si>
  <si>
    <t>МТЭЦ (отопление)</t>
  </si>
  <si>
    <t>ООО "Уютный дом", аварийное обслуж-е</t>
  </si>
  <si>
    <t>ООО "Лифтремонт"</t>
  </si>
  <si>
    <t>ОАО «Красноярскэнергосбыт» (агентский договор)</t>
  </si>
  <si>
    <t>Итого расходов:</t>
  </si>
  <si>
    <t xml:space="preserve">«Утверждаю»   Председатель правления ТСЖ  "Тимирязева 9"  В.А. Буриченко                                                                                          </t>
  </si>
  <si>
    <t>ООО "ЭкоСервис" (мусор)</t>
  </si>
  <si>
    <t>Судебные расходы (госпошлина, справки)</t>
  </si>
  <si>
    <t>Всего поступило:</t>
  </si>
  <si>
    <t>Доходы и расходы ТСЖ "Тимирязева 9" по состоянию на 01.02.2017 г.</t>
  </si>
  <si>
    <t xml:space="preserve"> Итого за январь 2017 г.</t>
  </si>
  <si>
    <t>начислено населению январь 2017г.</t>
  </si>
  <si>
    <t>начислено нежилым январь 2017г.</t>
  </si>
  <si>
    <t>поступл.от населения (касса) январь 2017г.</t>
  </si>
  <si>
    <t>поступл.от населения (банк ) январь 2017г.</t>
  </si>
  <si>
    <t xml:space="preserve">Вознаграждение за подготовку в проведении общего собрания в 2015 г, </t>
  </si>
  <si>
    <t>Главный бухгалтер                                                                            И.Э. Берещинова</t>
  </si>
  <si>
    <t xml:space="preserve">в т.ч. задолженность населения на конец отчетного периода более   3-х мес </t>
  </si>
  <si>
    <t xml:space="preserve">начислено за размещ-ие оборуд-я, рекламы ЗАО «ТТК», ООО "Сывел плюс" </t>
  </si>
  <si>
    <t xml:space="preserve">поступл.за размещ-ие обор-я, рекламы ЗАО «ТТК». ООО "Сывел плюс" </t>
  </si>
  <si>
    <t>Всего поспупило:</t>
  </si>
  <si>
    <t xml:space="preserve">в т.ч. Задолж-ть населения на конец отч.периода более   3-х мес </t>
  </si>
  <si>
    <t xml:space="preserve">                                                                   Итого :</t>
  </si>
  <si>
    <t xml:space="preserve"> Итого за февраль 2017г.</t>
  </si>
  <si>
    <t>начислено населению февраль 2017г.</t>
  </si>
  <si>
    <t>начислено нежилым февраль 2017г.</t>
  </si>
  <si>
    <t>поступл.от населения (касса) февраль 2017г.</t>
  </si>
  <si>
    <t>поступл.от населения (банк ) февраль 2017г.</t>
  </si>
  <si>
    <t>Покупка оргтехники (монитор)</t>
  </si>
  <si>
    <t>Налоги с ФОТ сч.69</t>
  </si>
  <si>
    <t>Подоходный налог сч.68.1</t>
  </si>
  <si>
    <t>Налог по УСН за 2015 г.</t>
  </si>
  <si>
    <t>ООО "Фрегат-М" (мусор)</t>
  </si>
  <si>
    <t>ООО "Уютный дом", текущий ремонт</t>
  </si>
  <si>
    <t xml:space="preserve">ОАО «Красноярскэнергосбыт» </t>
  </si>
  <si>
    <t>Доходы и расходы ТСЖ "Тимирязева 9" по состоянию на 01.03.2017 г.</t>
  </si>
  <si>
    <t>Гл. Бухгалтер                                                                             И.Э. Берещинова</t>
  </si>
  <si>
    <t xml:space="preserve"> Итого за март 2017г.</t>
  </si>
  <si>
    <t>начислено населению март 2017г.</t>
  </si>
  <si>
    <t>начислено нежилым март 2017г.</t>
  </si>
  <si>
    <t xml:space="preserve">начислено за размещ-ие оборуд-я, рекламы ЗАО «ТТК», ООО "Сывел плюс", ООО "ОптиксТел" </t>
  </si>
  <si>
    <t>поступл.от населения (касса) март 2017г.</t>
  </si>
  <si>
    <t>поступл.от населения (банк ) март 2017г.</t>
  </si>
  <si>
    <t xml:space="preserve">поступл.за размещ-ие обор-я, рекламы ЗАО «ТТК». ООО "Сывел плюс", ООО "ОптиксТел" </t>
  </si>
  <si>
    <t>Прочие услуги</t>
  </si>
  <si>
    <t>Вознаграждение за работу в ревизионной комиссии</t>
  </si>
  <si>
    <t>ИП Оверченко Т.В. (передача отчетов электронно)</t>
  </si>
  <si>
    <t>Гл.бухгалтер                                                              И.Э.Берещинова</t>
  </si>
  <si>
    <t>Доходы и расходы ТСЖ "Тимирязева 9" по состоянию на 01.04.2017 г.</t>
  </si>
  <si>
    <t xml:space="preserve"> Итого за 1 кв. 2017г.</t>
  </si>
  <si>
    <t>начислено населению 1 кв. 2017г.</t>
  </si>
  <si>
    <t>начислено нежилым 1 кв. 2017г.</t>
  </si>
  <si>
    <t>поступл.от населения (касса) 1 кв. 2017г.</t>
  </si>
  <si>
    <t>поступл.от населения (банк ) 1 кв. 2017г.</t>
  </si>
  <si>
    <t>В т.ч. Оплата по дог.подряда</t>
  </si>
  <si>
    <t>ООО "ЛифтРемонт-Минусинск"</t>
  </si>
  <si>
    <t>Доходы и расходы ТСЖ "Тимирязева 9" по состоянию на 01.05.2017 г.</t>
  </si>
  <si>
    <t xml:space="preserve"> Итого за апрель 2017г.</t>
  </si>
  <si>
    <t>начислено населению апрель 2017г.</t>
  </si>
  <si>
    <t>начислено нежилым апрель 2017г.</t>
  </si>
  <si>
    <t>поступл.от населения (касса) апрель 2017г.</t>
  </si>
  <si>
    <t>поступл.от населения (банк ) апрель 2017г.</t>
  </si>
  <si>
    <t xml:space="preserve"> По ст."Содержание общего имущества"</t>
  </si>
  <si>
    <t>Приобретение инструмента (УШМ 125-1100)</t>
  </si>
  <si>
    <t>Вознаграждение за работу по подготовке обшего собрания</t>
  </si>
  <si>
    <t>Жилищные услуги по договорам</t>
  </si>
  <si>
    <t>Коммунальные услуги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</si>
  <si>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</si>
  <si>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 xml:space="preserve"> Итого за май 2017г.</t>
  </si>
  <si>
    <t>начислено населению май 2017г.</t>
  </si>
  <si>
    <t>начислено нежилым май 2017г.</t>
  </si>
  <si>
    <t>поступл.от населения (касса) май 2017г.</t>
  </si>
  <si>
    <t>поступл.от населения (банк ) май 2017г.</t>
  </si>
  <si>
    <t>ИП Голосов В.В. (кронирование деревьев)</t>
  </si>
  <si>
    <t>ИП Жарких В.В. (транспортные расходы)</t>
  </si>
  <si>
    <t>Доходы и расходы ТСЖ "Тимирязева 9" по состоянию на 01.06.2017 г.</t>
  </si>
  <si>
    <t>Доходы и расходы ТСЖ "Тимирязева 9" по состоянию на 01.07.2017 г.</t>
  </si>
  <si>
    <t xml:space="preserve"> Итого за июнь 2017г.</t>
  </si>
  <si>
    <t>начислено населению июнь 2017г.</t>
  </si>
  <si>
    <t>начислено нежилым июнь 2017г.</t>
  </si>
  <si>
    <t>ООО "Результат" (юридические услуги)</t>
  </si>
  <si>
    <t xml:space="preserve">Ремонт 6 подъезда: - оплата труда </t>
  </si>
  <si>
    <t>- налоги</t>
  </si>
  <si>
    <t>- материалы</t>
  </si>
  <si>
    <t>Красноярский ЦСМ (поверка ВТК-7)</t>
  </si>
  <si>
    <t>ОСАО "РЕСО-Гарантия" (страхование лифтов)</t>
  </si>
  <si>
    <t xml:space="preserve"> Итого за 1 полуг-е 2017г.</t>
  </si>
  <si>
    <t>начислено населению 1 пол-е 2017г.</t>
  </si>
  <si>
    <t>начислено нежилым 1 пол-е 2017г.</t>
  </si>
  <si>
    <t>поступл.от населения (касса) 1 пол-е 2017г.</t>
  </si>
  <si>
    <t>поступл.от населения (банк ) 1 пол-е 2017г.</t>
  </si>
  <si>
    <t>ИП Жарких В.В. (метал.ограждения, транспортные услуги)</t>
  </si>
  <si>
    <t>начислено населению июль 2017г.</t>
  </si>
  <si>
    <t>начислено нежилым июль 2017г.</t>
  </si>
  <si>
    <t>поступл.от населения (касса) июль 2017г.</t>
  </si>
  <si>
    <t>поступл.от населения (банк ) июль 2017г.</t>
  </si>
  <si>
    <t>ООО "Ремакс" стройматериалы для ремонта кровли</t>
  </si>
  <si>
    <t>ИП Голосов В.В. (изготовление и монтаж козырьков балконов)</t>
  </si>
  <si>
    <t>-материалы ООО "Новоселье"</t>
  </si>
  <si>
    <t>Доходы и расходы ТСЖ "Тимирязева 9" по состоянию на 01.08.2017 г.</t>
  </si>
  <si>
    <t>Материалы сантех.(п/о)</t>
  </si>
  <si>
    <t>Материалы электр.(п/о)</t>
  </si>
  <si>
    <t xml:space="preserve"> Итого </t>
  </si>
  <si>
    <t>Доходы и расходы ТСЖ "Тимирязева 9" по состоянию на 01.09.2017 г.</t>
  </si>
  <si>
    <t>начислено населению август 2017г.</t>
  </si>
  <si>
    <t>начислено нежилым август 2017г.</t>
  </si>
  <si>
    <t>поступл.от населения (касса) август 2017г.</t>
  </si>
  <si>
    <t>поступл.от населения (банк ) август 2017г.</t>
  </si>
  <si>
    <t>АО "Безопасность" (за учебу)</t>
  </si>
  <si>
    <t>ИП Овчаренко И.В. (промывка системы отопления)</t>
  </si>
  <si>
    <t xml:space="preserve">ПАО «Красноярскэнергосбыт» </t>
  </si>
  <si>
    <t>ООО "Дез-Сервис" (дезинсекция, дератизация)</t>
  </si>
  <si>
    <t>ООО "Новоселье" (материалы на ремонт кровли)</t>
  </si>
  <si>
    <t>ООО "Стройконтракт" (ремонт 7 подъезда)</t>
  </si>
  <si>
    <t>Задолженность населения на начало отч.периода</t>
  </si>
  <si>
    <t xml:space="preserve"> Итого за август </t>
  </si>
  <si>
    <t xml:space="preserve"> Итого за сентябрь 2017г.</t>
  </si>
  <si>
    <t>начислено населению сентябрь 2017г.</t>
  </si>
  <si>
    <t>начислено нежилым сентябрь 2017г.</t>
  </si>
  <si>
    <t>поступл.от населения (касса) сентябрь 2017г.</t>
  </si>
  <si>
    <t>поступл.от населения (банк ) сентябрь 2017г.</t>
  </si>
  <si>
    <t>Возврат госпошлины</t>
  </si>
  <si>
    <t>ИП Жарких В.В. (заливка бетонной дорожки)</t>
  </si>
  <si>
    <t xml:space="preserve">Ремонт 3 подъезда: - оплата труда </t>
  </si>
  <si>
    <t>Доходы и расходы ТСЖ "Тимирязева 9" по состоянию на 01.10.2017 г.</t>
  </si>
  <si>
    <t xml:space="preserve"> Итого за 9 мес. 2017г.</t>
  </si>
  <si>
    <t>начислено населению 9 мес. 2017г.</t>
  </si>
  <si>
    <t>начислено нежилым 9 мес. 2017г.</t>
  </si>
  <si>
    <t>поступл.от населения (касса) 9 мес. 2017г.</t>
  </si>
  <si>
    <t>поступл.от населения (банк ) 9 мес. 2017г.</t>
  </si>
  <si>
    <t xml:space="preserve"> </t>
  </si>
  <si>
    <t>Гл.бухгалтер                                                                                                             И.Э.Берещинова</t>
  </si>
  <si>
    <t>Доходы и расходы ТСЖ "Тимирязева 9" по состоянию на 01.11.2017 г.</t>
  </si>
  <si>
    <t xml:space="preserve"> Итого за октябрь 2017г.</t>
  </si>
  <si>
    <t>начислено населению октябрь 2017г.</t>
  </si>
  <si>
    <t>начислено нежилым октябрь 2017г.</t>
  </si>
  <si>
    <t>поступл.от населения (касса) октябрь 2017г.</t>
  </si>
  <si>
    <t>поступл.от населения (банк ) октябрь 2017г.</t>
  </si>
  <si>
    <t>ООО "ЗИП" (ограничение ком. Услуги)</t>
  </si>
  <si>
    <t>ИП Гуржий В.А. (изг-е клапанов д/мусоропровода)</t>
  </si>
  <si>
    <t>начислено населению ноябрь 2017г.</t>
  </si>
  <si>
    <t>начислено нежилым ноябрь 2017г.</t>
  </si>
  <si>
    <t>поступл.от населения (касса) ноябрь 2017г.</t>
  </si>
  <si>
    <t>поступл.от населения (банк ) ноябрь 2017г.</t>
  </si>
  <si>
    <t>Муп "Земли города" (дизайн проект по благоустройству)</t>
  </si>
  <si>
    <t>ИП Чернов Н.А. (спецодежда)</t>
  </si>
  <si>
    <t>ИП Голосов В.В. (изготовление и монтаж козырьков балконов,герметизация швов)</t>
  </si>
  <si>
    <t>ЗАО "Лифт-Сервис" (освидетельствование лифтов)</t>
  </si>
  <si>
    <t xml:space="preserve"> Итого за ноябрь</t>
  </si>
  <si>
    <t>Доходы и расходы ТСЖ "Тимирязева 9" по состоянию на 01.12.2017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</si>
</sst>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</numFmts>
  <fonts count="51"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/>
    </xf>
    <xf numFmtId="164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64" fontId="4" fillId="0" borderId="13" xfId="0" applyNumberFormat="1" applyFont="1" applyBorder="1" applyAlignment="1">
      <alignment/>
    </xf>
    <xf numFmtId="164" fontId="4" fillId="35" borderId="13" xfId="0" applyNumberFormat="1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/>
    </xf>
    <xf numFmtId="164" fontId="4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4" fontId="4" fillId="36" borderId="10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164" fontId="9" fillId="37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right"/>
    </xf>
    <xf numFmtId="16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9" fillId="0" borderId="15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10" fontId="1" fillId="0" borderId="10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wrapText="1"/>
    </xf>
    <xf numFmtId="0" fontId="9" fillId="0" borderId="15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/>
    </xf>
    <xf numFmtId="164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164" fontId="9" fillId="38" borderId="10" xfId="0" applyNumberFormat="1" applyFont="1" applyFill="1" applyBorder="1" applyAlignment="1">
      <alignment/>
    </xf>
    <xf numFmtId="164" fontId="9" fillId="39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33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164" fontId="11" fillId="37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16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2" fillId="0" borderId="15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10" fillId="0" borderId="10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0" fillId="0" borderId="10" xfId="0" applyFont="1" applyFill="1" applyBorder="1" applyAlignment="1">
      <alignment wrapText="1"/>
    </xf>
    <xf numFmtId="10" fontId="10" fillId="0" borderId="10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 wrapText="1"/>
    </xf>
    <xf numFmtId="0" fontId="12" fillId="0" borderId="15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12" fillId="0" borderId="16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10" fillId="0" borderId="10" xfId="0" applyNumberFormat="1" applyFont="1" applyFill="1" applyBorder="1" applyAlignment="1">
      <alignment horizontal="right"/>
    </xf>
    <xf numFmtId="4" fontId="12" fillId="0" borderId="10" xfId="0" applyNumberFormat="1" applyFont="1" applyBorder="1" applyAlignment="1">
      <alignment/>
    </xf>
    <xf numFmtId="164" fontId="11" fillId="38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64" fontId="11" fillId="33" borderId="10" xfId="0" applyNumberFormat="1" applyFont="1" applyFill="1" applyBorder="1" applyAlignment="1">
      <alignment/>
    </xf>
    <xf numFmtId="0" fontId="11" fillId="0" borderId="15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0" fontId="0" fillId="0" borderId="10" xfId="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 wrapText="1"/>
    </xf>
    <xf numFmtId="0" fontId="11" fillId="0" borderId="15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left"/>
    </xf>
    <xf numFmtId="164" fontId="15" fillId="37" borderId="10" xfId="0" applyNumberFormat="1" applyFont="1" applyFill="1" applyBorder="1" applyAlignment="1">
      <alignment/>
    </xf>
    <xf numFmtId="164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164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/>
    </xf>
    <xf numFmtId="0" fontId="14" fillId="0" borderId="10" xfId="0" applyFont="1" applyFill="1" applyBorder="1" applyAlignment="1">
      <alignment/>
    </xf>
    <xf numFmtId="0" fontId="16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0" xfId="0" applyFont="1" applyFill="1" applyBorder="1" applyAlignment="1">
      <alignment wrapText="1"/>
    </xf>
    <xf numFmtId="10" fontId="14" fillId="0" borderId="10" xfId="0" applyNumberFormat="1" applyFont="1" applyFill="1" applyBorder="1" applyAlignment="1">
      <alignment/>
    </xf>
    <xf numFmtId="0" fontId="16" fillId="0" borderId="15" xfId="0" applyNumberFormat="1" applyFont="1" applyFill="1" applyBorder="1" applyAlignment="1">
      <alignment wrapText="1"/>
    </xf>
    <xf numFmtId="0" fontId="16" fillId="0" borderId="15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right"/>
    </xf>
    <xf numFmtId="4" fontId="16" fillId="0" borderId="1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38" borderId="10" xfId="0" applyNumberFormat="1" applyFont="1" applyFill="1" applyBorder="1" applyAlignment="1">
      <alignment/>
    </xf>
    <xf numFmtId="164" fontId="15" fillId="0" borderId="10" xfId="0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0</xdr:row>
      <xdr:rowOff>0</xdr:rowOff>
    </xdr:from>
    <xdr:to>
      <xdr:col>2</xdr:col>
      <xdr:colOff>762000</xdr:colOff>
      <xdr:row>2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1857375</xdr:colOff>
      <xdr:row>43</xdr:row>
      <xdr:rowOff>104775</xdr:rowOff>
    </xdr:from>
    <xdr:to>
      <xdr:col>1</xdr:col>
      <xdr:colOff>3371850</xdr:colOff>
      <xdr:row>45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8982075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4676775</xdr:colOff>
      <xdr:row>0</xdr:row>
      <xdr:rowOff>76200</xdr:rowOff>
    </xdr:from>
    <xdr:to>
      <xdr:col>2</xdr:col>
      <xdr:colOff>685800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76200"/>
          <a:ext cx="6858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762000</xdr:colOff>
      <xdr:row>56</xdr:row>
      <xdr:rowOff>76200</xdr:rowOff>
    </xdr:from>
    <xdr:to>
      <xdr:col>1</xdr:col>
      <xdr:colOff>2276475</xdr:colOff>
      <xdr:row>58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23925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95250</xdr:rowOff>
    </xdr:from>
    <xdr:to>
      <xdr:col>2</xdr:col>
      <xdr:colOff>790575</xdr:colOff>
      <xdr:row>1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95250"/>
          <a:ext cx="6858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1323975</xdr:colOff>
      <xdr:row>53</xdr:row>
      <xdr:rowOff>95250</xdr:rowOff>
    </xdr:from>
    <xdr:to>
      <xdr:col>1</xdr:col>
      <xdr:colOff>2838450</xdr:colOff>
      <xdr:row>55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9305925"/>
          <a:ext cx="15144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781050</xdr:colOff>
      <xdr:row>1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7150"/>
          <a:ext cx="7524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628650</xdr:colOff>
      <xdr:row>77</xdr:row>
      <xdr:rowOff>19050</xdr:rowOff>
    </xdr:from>
    <xdr:to>
      <xdr:col>1</xdr:col>
      <xdr:colOff>2143125</xdr:colOff>
      <xdr:row>79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30683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609600</xdr:colOff>
      <xdr:row>1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57150"/>
          <a:ext cx="5810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55</xdr:row>
      <xdr:rowOff>19050</xdr:rowOff>
    </xdr:from>
    <xdr:to>
      <xdr:col>1</xdr:col>
      <xdr:colOff>1924050</xdr:colOff>
      <xdr:row>57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92011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47625</xdr:rowOff>
    </xdr:from>
    <xdr:to>
      <xdr:col>2</xdr:col>
      <xdr:colOff>657225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7625"/>
          <a:ext cx="4953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990600</xdr:colOff>
      <xdr:row>56</xdr:row>
      <xdr:rowOff>85725</xdr:rowOff>
    </xdr:from>
    <xdr:to>
      <xdr:col>1</xdr:col>
      <xdr:colOff>2133600</xdr:colOff>
      <xdr:row>58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92106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4924425</xdr:colOff>
      <xdr:row>0</xdr:row>
      <xdr:rowOff>28575</xdr:rowOff>
    </xdr:from>
    <xdr:to>
      <xdr:col>2</xdr:col>
      <xdr:colOff>571500</xdr:colOff>
      <xdr:row>2</xdr:row>
      <xdr:rowOff>19050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8575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47</xdr:row>
      <xdr:rowOff>85725</xdr:rowOff>
    </xdr:from>
    <xdr:to>
      <xdr:col>1</xdr:col>
      <xdr:colOff>2800350</xdr:colOff>
      <xdr:row>49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7991475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0</xdr:row>
      <xdr:rowOff>0</xdr:rowOff>
    </xdr:from>
    <xdr:to>
      <xdr:col>2</xdr:col>
      <xdr:colOff>657225</xdr:colOff>
      <xdr:row>2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85725</xdr:rowOff>
    </xdr:from>
    <xdr:to>
      <xdr:col>1</xdr:col>
      <xdr:colOff>1609725</xdr:colOff>
      <xdr:row>49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296275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2</xdr:col>
      <xdr:colOff>600075</xdr:colOff>
      <xdr:row>2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60</xdr:row>
      <xdr:rowOff>85725</xdr:rowOff>
    </xdr:from>
    <xdr:to>
      <xdr:col>1</xdr:col>
      <xdr:colOff>1943100</xdr:colOff>
      <xdr:row>62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022985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50</xdr:row>
      <xdr:rowOff>123825</xdr:rowOff>
    </xdr:from>
    <xdr:to>
      <xdr:col>1</xdr:col>
      <xdr:colOff>1876425</xdr:colOff>
      <xdr:row>52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4963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5153025</xdr:colOff>
      <xdr:row>0</xdr:row>
      <xdr:rowOff>47625</xdr:rowOff>
    </xdr:from>
    <xdr:to>
      <xdr:col>2</xdr:col>
      <xdr:colOff>657225</xdr:colOff>
      <xdr:row>1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47625"/>
          <a:ext cx="7715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5010150</xdr:colOff>
      <xdr:row>0</xdr:row>
      <xdr:rowOff>47625</xdr:rowOff>
    </xdr:from>
    <xdr:to>
      <xdr:col>2</xdr:col>
      <xdr:colOff>609600</xdr:colOff>
      <xdr:row>0</xdr:row>
      <xdr:rowOff>285750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7625"/>
          <a:ext cx="609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48</xdr:row>
      <xdr:rowOff>123825</xdr:rowOff>
    </xdr:from>
    <xdr:to>
      <xdr:col>1</xdr:col>
      <xdr:colOff>1666875</xdr:colOff>
      <xdr:row>50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851535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4686300</xdr:colOff>
      <xdr:row>0</xdr:row>
      <xdr:rowOff>47625</xdr:rowOff>
    </xdr:from>
    <xdr:to>
      <xdr:col>2</xdr:col>
      <xdr:colOff>609600</xdr:colOff>
      <xdr:row>0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7625"/>
          <a:ext cx="6096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171450</xdr:colOff>
      <xdr:row>54</xdr:row>
      <xdr:rowOff>0</xdr:rowOff>
    </xdr:from>
    <xdr:to>
      <xdr:col>1</xdr:col>
      <xdr:colOff>1685925</xdr:colOff>
      <xdr:row>55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93345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4476750</xdr:colOff>
      <xdr:row>0</xdr:row>
      <xdr:rowOff>47625</xdr:rowOff>
    </xdr:from>
    <xdr:to>
      <xdr:col>2</xdr:col>
      <xdr:colOff>609600</xdr:colOff>
      <xdr:row>0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7625"/>
          <a:ext cx="6096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65</xdr:row>
      <xdr:rowOff>123825</xdr:rowOff>
    </xdr:from>
    <xdr:to>
      <xdr:col>1</xdr:col>
      <xdr:colOff>1666875</xdr:colOff>
      <xdr:row>67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12014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5153025</xdr:colOff>
      <xdr:row>0</xdr:row>
      <xdr:rowOff>47625</xdr:rowOff>
    </xdr:from>
    <xdr:to>
      <xdr:col>2</xdr:col>
      <xdr:colOff>523875</xdr:colOff>
      <xdr:row>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7625"/>
          <a:ext cx="9144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628650</xdr:colOff>
      <xdr:row>56</xdr:row>
      <xdr:rowOff>19050</xdr:rowOff>
    </xdr:from>
    <xdr:to>
      <xdr:col>1</xdr:col>
      <xdr:colOff>2143125</xdr:colOff>
      <xdr:row>58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91821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3" sqref="A3"/>
    </sheetView>
  </sheetViews>
  <sheetFormatPr defaultColWidth="11.57421875" defaultRowHeight="12.75"/>
  <cols>
    <col min="1" max="1" width="4.140625" style="0" customWidth="1"/>
    <col min="2" max="2" width="81.140625" style="0" customWidth="1"/>
    <col min="3" max="3" width="15.7109375" style="0" customWidth="1"/>
  </cols>
  <sheetData>
    <row r="1" spans="1:3" ht="23.25" customHeight="1">
      <c r="A1" s="1"/>
      <c r="B1" s="34" t="s">
        <v>31</v>
      </c>
      <c r="C1" s="2"/>
    </row>
    <row r="2" spans="1:3" ht="15.75">
      <c r="A2" s="3"/>
      <c r="B2" s="33" t="s">
        <v>35</v>
      </c>
      <c r="C2" s="2"/>
    </row>
    <row r="3" spans="1:3" ht="32.25" customHeight="1">
      <c r="A3" s="4" t="s">
        <v>0</v>
      </c>
      <c r="B3" s="4" t="s">
        <v>1</v>
      </c>
      <c r="C3" s="5" t="s">
        <v>36</v>
      </c>
    </row>
    <row r="4" spans="1:3" ht="15.75">
      <c r="A4" s="4">
        <v>1</v>
      </c>
      <c r="B4" s="6" t="s">
        <v>2</v>
      </c>
      <c r="C4" s="37">
        <v>1803280.64</v>
      </c>
    </row>
    <row r="5" spans="1:3" ht="15.75">
      <c r="A5" s="4">
        <v>2</v>
      </c>
      <c r="B5" s="6" t="s">
        <v>37</v>
      </c>
      <c r="C5" s="7">
        <v>1055830.19</v>
      </c>
    </row>
    <row r="6" spans="1:3" ht="15.75">
      <c r="A6" s="4">
        <v>3</v>
      </c>
      <c r="B6" s="8" t="s">
        <v>38</v>
      </c>
      <c r="C6" s="7">
        <v>52473.45</v>
      </c>
    </row>
    <row r="7" spans="1:3" ht="15.75">
      <c r="A7" s="4"/>
      <c r="B7" s="6" t="s">
        <v>3</v>
      </c>
      <c r="C7" s="10">
        <v>1108303.64</v>
      </c>
    </row>
    <row r="8" spans="1:3" ht="15.75">
      <c r="A8" s="4">
        <v>4</v>
      </c>
      <c r="B8" s="6" t="s">
        <v>4</v>
      </c>
      <c r="C8" s="7">
        <v>26203.56</v>
      </c>
    </row>
    <row r="9" spans="1:3" ht="15.75">
      <c r="A9" s="4"/>
      <c r="B9" s="11" t="s">
        <v>5</v>
      </c>
      <c r="C9" s="7">
        <v>-213.11</v>
      </c>
    </row>
    <row r="10" spans="1:3" ht="15.75">
      <c r="A10" s="4"/>
      <c r="B10" s="12" t="s">
        <v>6</v>
      </c>
      <c r="C10" s="7"/>
    </row>
    <row r="11" spans="1:3" ht="15.75">
      <c r="A11" s="4">
        <v>1</v>
      </c>
      <c r="B11" s="6" t="s">
        <v>39</v>
      </c>
      <c r="C11" s="13">
        <v>147310.29</v>
      </c>
    </row>
    <row r="12" spans="1:3" ht="15.75">
      <c r="A12" s="4">
        <v>2</v>
      </c>
      <c r="B12" s="6" t="s">
        <v>40</v>
      </c>
      <c r="C12" s="7">
        <v>850745.74</v>
      </c>
    </row>
    <row r="13" spans="1:3" ht="15.75">
      <c r="A13" s="4"/>
      <c r="B13" s="9" t="s">
        <v>7</v>
      </c>
      <c r="C13" s="10">
        <v>998056.03</v>
      </c>
    </row>
    <row r="14" spans="1:3" ht="15.75">
      <c r="A14" s="4"/>
      <c r="B14" s="8" t="s">
        <v>8</v>
      </c>
      <c r="C14" s="7">
        <v>960101.27</v>
      </c>
    </row>
    <row r="15" spans="1:3" ht="15.75">
      <c r="A15" s="4"/>
      <c r="B15" s="6" t="s">
        <v>9</v>
      </c>
      <c r="C15" s="13">
        <v>37954.76</v>
      </c>
    </row>
    <row r="16" spans="1:3" ht="15.75">
      <c r="A16" s="4">
        <v>3</v>
      </c>
      <c r="B16" s="9" t="s">
        <v>34</v>
      </c>
      <c r="C16" s="10">
        <v>998056.03</v>
      </c>
    </row>
    <row r="17" spans="1:3" ht="15.75">
      <c r="A17" s="4">
        <v>4</v>
      </c>
      <c r="B17" s="8" t="s">
        <v>10</v>
      </c>
      <c r="C17" s="7">
        <v>59072.21</v>
      </c>
    </row>
    <row r="18" spans="1:3" ht="15.75">
      <c r="A18" s="4">
        <v>5</v>
      </c>
      <c r="B18" s="6" t="s">
        <v>5</v>
      </c>
      <c r="C18" s="7">
        <v>-1905.49</v>
      </c>
    </row>
    <row r="19" spans="1:3" ht="15.75">
      <c r="A19" s="4">
        <v>6</v>
      </c>
      <c r="B19" s="11" t="s">
        <v>11</v>
      </c>
      <c r="C19" s="14">
        <v>1913528.25</v>
      </c>
    </row>
    <row r="20" spans="1:3" ht="15.75">
      <c r="A20" s="4">
        <v>7</v>
      </c>
      <c r="B20" s="15" t="s">
        <v>43</v>
      </c>
      <c r="C20" s="16">
        <v>1086465.17</v>
      </c>
    </row>
    <row r="21" spans="1:3" ht="15.75">
      <c r="A21" s="17"/>
      <c r="B21" s="18" t="s">
        <v>12</v>
      </c>
      <c r="C21" s="7"/>
    </row>
    <row r="22" spans="1:3" ht="15.75">
      <c r="A22" s="4">
        <v>1</v>
      </c>
      <c r="B22" s="19" t="s">
        <v>13</v>
      </c>
      <c r="C22" s="7">
        <v>114583.1</v>
      </c>
    </row>
    <row r="23" spans="1:3" ht="15.75">
      <c r="A23" s="4">
        <v>2</v>
      </c>
      <c r="B23" s="20" t="s">
        <v>14</v>
      </c>
      <c r="C23" s="7">
        <v>6053.09</v>
      </c>
    </row>
    <row r="24" spans="1:3" ht="15.75">
      <c r="A24" s="4">
        <v>3</v>
      </c>
      <c r="B24" s="19" t="s">
        <v>15</v>
      </c>
      <c r="C24" s="7">
        <v>4333.45</v>
      </c>
    </row>
    <row r="25" spans="1:3" ht="15.75">
      <c r="A25" s="4">
        <v>4</v>
      </c>
      <c r="B25" s="19" t="s">
        <v>16</v>
      </c>
      <c r="C25" s="7">
        <v>1055.93</v>
      </c>
    </row>
    <row r="26" spans="1:3" ht="15.75">
      <c r="A26" s="4">
        <v>5</v>
      </c>
      <c r="B26" s="19" t="s">
        <v>17</v>
      </c>
      <c r="C26" s="7">
        <v>1368</v>
      </c>
    </row>
    <row r="27" spans="1:3" ht="15.75">
      <c r="A27" s="4">
        <v>6</v>
      </c>
      <c r="B27" s="19" t="s">
        <v>18</v>
      </c>
      <c r="C27" s="7">
        <v>4639</v>
      </c>
    </row>
    <row r="28" spans="1:3" ht="13.5" customHeight="1">
      <c r="A28" s="4">
        <v>7</v>
      </c>
      <c r="B28" s="21" t="s">
        <v>19</v>
      </c>
      <c r="C28" s="7">
        <v>5938</v>
      </c>
    </row>
    <row r="29" spans="1:3" ht="15.75">
      <c r="A29" s="4">
        <v>8</v>
      </c>
      <c r="B29" s="19" t="s">
        <v>20</v>
      </c>
      <c r="C29" s="14">
        <v>1620</v>
      </c>
    </row>
    <row r="30" spans="1:3" ht="15.75">
      <c r="A30" s="4">
        <v>9</v>
      </c>
      <c r="B30" s="15" t="s">
        <v>41</v>
      </c>
      <c r="C30" s="22">
        <v>925.29</v>
      </c>
    </row>
    <row r="31" spans="1:3" ht="15.75">
      <c r="A31" s="4">
        <v>10</v>
      </c>
      <c r="B31" s="15" t="s">
        <v>21</v>
      </c>
      <c r="C31" s="23">
        <v>11080.47</v>
      </c>
    </row>
    <row r="32" spans="1:3" ht="15.75">
      <c r="A32" s="4">
        <v>11</v>
      </c>
      <c r="B32" s="19" t="s">
        <v>33</v>
      </c>
      <c r="C32" s="24">
        <v>3408</v>
      </c>
    </row>
    <row r="33" spans="1:3" ht="15.75">
      <c r="A33" s="4">
        <v>12</v>
      </c>
      <c r="B33" s="19" t="s">
        <v>22</v>
      </c>
      <c r="C33" s="7">
        <v>4000</v>
      </c>
    </row>
    <row r="34" spans="1:3" ht="15.75">
      <c r="A34" s="17">
        <v>13</v>
      </c>
      <c r="B34" s="19" t="s">
        <v>23</v>
      </c>
      <c r="C34" s="7">
        <v>30000</v>
      </c>
    </row>
    <row r="35" spans="1:3" ht="15.75">
      <c r="A35" s="17"/>
      <c r="B35" s="36" t="s">
        <v>24</v>
      </c>
      <c r="C35" s="10">
        <v>182951.24</v>
      </c>
    </row>
    <row r="36" spans="1:3" ht="15.75">
      <c r="A36" s="17">
        <v>14</v>
      </c>
      <c r="B36" s="15" t="s">
        <v>25</v>
      </c>
      <c r="C36" s="22">
        <v>129434.28</v>
      </c>
    </row>
    <row r="37" spans="1:3" ht="15.75">
      <c r="A37" s="4">
        <v>15</v>
      </c>
      <c r="B37" s="19" t="s">
        <v>32</v>
      </c>
      <c r="C37" s="24">
        <v>25402.92</v>
      </c>
    </row>
    <row r="38" spans="1:3" ht="15.75">
      <c r="A38" s="4">
        <v>16</v>
      </c>
      <c r="B38" s="21" t="s">
        <v>26</v>
      </c>
      <c r="C38" s="25">
        <v>560000</v>
      </c>
    </row>
    <row r="39" spans="1:3" ht="15.75">
      <c r="A39" s="4">
        <v>17</v>
      </c>
      <c r="B39" s="26" t="s">
        <v>27</v>
      </c>
      <c r="C39" s="27">
        <v>4269</v>
      </c>
    </row>
    <row r="40" spans="1:3" ht="15.75">
      <c r="A40" s="28">
        <v>18</v>
      </c>
      <c r="B40" s="16" t="s">
        <v>28</v>
      </c>
      <c r="C40" s="16">
        <v>52550</v>
      </c>
    </row>
    <row r="41" spans="1:3" ht="15.75">
      <c r="A41" s="31">
        <v>19</v>
      </c>
      <c r="B41" s="16" t="s">
        <v>29</v>
      </c>
      <c r="C41" s="16">
        <v>12272.32</v>
      </c>
    </row>
    <row r="42" spans="1:3" ht="15.75">
      <c r="A42" s="16"/>
      <c r="B42" s="35" t="s">
        <v>7</v>
      </c>
      <c r="C42" s="29">
        <v>783928.52</v>
      </c>
    </row>
    <row r="43" spans="1:3" ht="15.75">
      <c r="A43" s="16"/>
      <c r="B43" s="35" t="s">
        <v>30</v>
      </c>
      <c r="C43" s="29">
        <v>966879.76</v>
      </c>
    </row>
    <row r="44" ht="12.75">
      <c r="A44" s="30"/>
    </row>
    <row r="45" ht="15.75">
      <c r="B45" s="32" t="s">
        <v>42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3.28125" style="124" customWidth="1"/>
    <col min="2" max="2" width="70.140625" style="0" customWidth="1"/>
    <col min="3" max="3" width="12.421875" style="0" customWidth="1"/>
  </cols>
  <sheetData>
    <row r="1" spans="1:3" ht="18" customHeight="1">
      <c r="A1" s="66"/>
      <c r="B1" s="74" t="s">
        <v>93</v>
      </c>
      <c r="C1" s="119"/>
    </row>
    <row r="2" spans="1:3" ht="12.75">
      <c r="A2" s="66"/>
      <c r="B2" s="120" t="s">
        <v>129</v>
      </c>
      <c r="C2" s="119"/>
    </row>
    <row r="3" spans="1:3" ht="12.75">
      <c r="A3" s="118" t="s">
        <v>0</v>
      </c>
      <c r="B3" s="118" t="s">
        <v>1</v>
      </c>
      <c r="C3" s="125" t="s">
        <v>141</v>
      </c>
    </row>
    <row r="4" spans="1:3" ht="15" customHeight="1">
      <c r="A4" s="118"/>
      <c r="B4" s="123" t="s">
        <v>140</v>
      </c>
      <c r="C4" s="117">
        <v>1955336.34</v>
      </c>
    </row>
    <row r="5" spans="1:3" ht="12.75">
      <c r="A5" s="118">
        <v>1</v>
      </c>
      <c r="B5" s="115" t="s">
        <v>130</v>
      </c>
      <c r="C5" s="117">
        <v>1093977.44</v>
      </c>
    </row>
    <row r="6" spans="1:3" ht="12.75">
      <c r="A6" s="118">
        <v>2</v>
      </c>
      <c r="B6" s="115" t="s">
        <v>131</v>
      </c>
      <c r="C6" s="115">
        <v>18694.69</v>
      </c>
    </row>
    <row r="7" spans="1:3" ht="12.75">
      <c r="A7" s="118">
        <v>3</v>
      </c>
      <c r="B7" s="115" t="s">
        <v>66</v>
      </c>
      <c r="C7" s="115">
        <v>7500</v>
      </c>
    </row>
    <row r="8" spans="1:3" ht="12.75">
      <c r="A8" s="118"/>
      <c r="B8" s="115" t="s">
        <v>3</v>
      </c>
      <c r="C8" s="115">
        <v>1120172.13</v>
      </c>
    </row>
    <row r="9" spans="1:3" ht="12.75">
      <c r="A9" s="118"/>
      <c r="B9" s="115" t="s">
        <v>4</v>
      </c>
      <c r="C9" s="115">
        <v>55263.4</v>
      </c>
    </row>
    <row r="10" spans="1:3" ht="12.75">
      <c r="A10" s="118"/>
      <c r="B10" s="115" t="s">
        <v>5</v>
      </c>
      <c r="C10" s="115">
        <v>1100.22</v>
      </c>
    </row>
    <row r="11" spans="1:3" ht="12.75">
      <c r="A11" s="118"/>
      <c r="B11" s="121" t="s">
        <v>6</v>
      </c>
      <c r="C11" s="115"/>
    </row>
    <row r="12" spans="1:3" ht="12.75">
      <c r="A12" s="118">
        <v>1</v>
      </c>
      <c r="B12" s="115" t="s">
        <v>132</v>
      </c>
      <c r="C12" s="115">
        <v>222626.53</v>
      </c>
    </row>
    <row r="13" spans="1:3" ht="12.75">
      <c r="A13" s="118">
        <v>2</v>
      </c>
      <c r="B13" s="115" t="s">
        <v>133</v>
      </c>
      <c r="C13" s="115">
        <v>870812.09</v>
      </c>
    </row>
    <row r="14" spans="1:3" ht="12.75">
      <c r="A14" s="118"/>
      <c r="B14" s="122" t="s">
        <v>7</v>
      </c>
      <c r="C14" s="117">
        <v>1093438.62</v>
      </c>
    </row>
    <row r="15" spans="1:3" ht="12.75">
      <c r="A15" s="118"/>
      <c r="B15" s="115" t="s">
        <v>8</v>
      </c>
      <c r="C15" s="115">
        <v>1063818.88</v>
      </c>
    </row>
    <row r="16" spans="1:3" ht="12.75">
      <c r="A16" s="118"/>
      <c r="B16" s="115" t="s">
        <v>9</v>
      </c>
      <c r="C16" s="115">
        <v>29619.74</v>
      </c>
    </row>
    <row r="17" spans="1:3" ht="12.75">
      <c r="A17" s="118">
        <v>3</v>
      </c>
      <c r="B17" s="115" t="s">
        <v>69</v>
      </c>
      <c r="C17" s="115">
        <v>7500</v>
      </c>
    </row>
    <row r="18" spans="1:3" ht="12.75">
      <c r="A18" s="118"/>
      <c r="B18" s="115" t="s">
        <v>46</v>
      </c>
      <c r="C18" s="115">
        <v>1100938.62</v>
      </c>
    </row>
    <row r="19" spans="1:3" ht="12.75">
      <c r="A19" s="118"/>
      <c r="B19" s="115" t="s">
        <v>10</v>
      </c>
      <c r="C19" s="115">
        <v>61212.05</v>
      </c>
    </row>
    <row r="20" spans="1:3" ht="12.75">
      <c r="A20" s="118"/>
      <c r="B20" s="115" t="s">
        <v>5</v>
      </c>
      <c r="C20" s="115">
        <v>131.36</v>
      </c>
    </row>
    <row r="21" spans="1:3" ht="12.75">
      <c r="A21" s="118"/>
      <c r="B21" s="115" t="s">
        <v>11</v>
      </c>
      <c r="C21" s="117">
        <v>1974569.85</v>
      </c>
    </row>
    <row r="22" spans="1:3" ht="12.75">
      <c r="A22" s="118"/>
      <c r="B22" s="115" t="s">
        <v>47</v>
      </c>
      <c r="C22" s="115">
        <v>1142491.74</v>
      </c>
    </row>
    <row r="23" spans="1:3" ht="12.75">
      <c r="A23" s="118"/>
      <c r="B23" s="121" t="s">
        <v>12</v>
      </c>
      <c r="C23" s="115"/>
    </row>
    <row r="24" spans="1:3" ht="12.75">
      <c r="A24" s="118">
        <v>1</v>
      </c>
      <c r="B24" s="115" t="s">
        <v>88</v>
      </c>
      <c r="C24" s="115">
        <v>361814.89</v>
      </c>
    </row>
    <row r="25" spans="1:3" ht="12.75">
      <c r="A25" s="118">
        <v>2</v>
      </c>
      <c r="B25" s="115" t="s">
        <v>13</v>
      </c>
      <c r="C25" s="115">
        <v>154387.48</v>
      </c>
    </row>
    <row r="26" spans="1:3" ht="12.75">
      <c r="A26" s="118"/>
      <c r="B26" s="115" t="s">
        <v>14</v>
      </c>
      <c r="C26" s="115">
        <v>19260.86</v>
      </c>
    </row>
    <row r="27" spans="1:3" ht="12.75">
      <c r="A27" s="118"/>
      <c r="B27" s="115" t="s">
        <v>80</v>
      </c>
      <c r="C27" s="115">
        <v>23490</v>
      </c>
    </row>
    <row r="28" spans="1:3" ht="12.75">
      <c r="A28" s="118">
        <v>3</v>
      </c>
      <c r="B28" s="115" t="s">
        <v>15</v>
      </c>
      <c r="C28" s="115">
        <v>624</v>
      </c>
    </row>
    <row r="29" spans="1:3" ht="12.75">
      <c r="A29" s="118">
        <v>4</v>
      </c>
      <c r="B29" s="115" t="s">
        <v>16</v>
      </c>
      <c r="C29" s="115">
        <v>4414.1</v>
      </c>
    </row>
    <row r="30" spans="1:3" ht="12.75">
      <c r="A30" s="118">
        <v>5</v>
      </c>
      <c r="B30" s="115" t="s">
        <v>17</v>
      </c>
      <c r="C30" s="115">
        <v>1071.8</v>
      </c>
    </row>
    <row r="31" spans="1:3" ht="12.75">
      <c r="A31" s="118">
        <v>6</v>
      </c>
      <c r="B31" s="115" t="s">
        <v>18</v>
      </c>
      <c r="C31" s="115">
        <v>1732.76</v>
      </c>
    </row>
    <row r="32" spans="1:3" ht="12.75">
      <c r="A32" s="118">
        <v>7</v>
      </c>
      <c r="B32" s="115" t="s">
        <v>134</v>
      </c>
      <c r="C32" s="115">
        <v>7800</v>
      </c>
    </row>
    <row r="33" spans="1:3" ht="12.75">
      <c r="A33" s="118">
        <v>8</v>
      </c>
      <c r="B33" s="115" t="s">
        <v>19</v>
      </c>
      <c r="C33" s="115">
        <v>5938</v>
      </c>
    </row>
    <row r="34" spans="1:3" ht="12.75">
      <c r="A34" s="118">
        <v>9</v>
      </c>
      <c r="B34" s="115" t="s">
        <v>20</v>
      </c>
      <c r="C34" s="115">
        <v>1180</v>
      </c>
    </row>
    <row r="35" spans="1:3" ht="12.75">
      <c r="A35" s="118">
        <v>10</v>
      </c>
      <c r="B35" s="115" t="s">
        <v>55</v>
      </c>
      <c r="C35" s="115">
        <v>25347</v>
      </c>
    </row>
    <row r="36" spans="1:3" ht="12.75">
      <c r="A36" s="118">
        <v>11</v>
      </c>
      <c r="B36" s="115" t="s">
        <v>56</v>
      </c>
      <c r="C36" s="115">
        <v>23393</v>
      </c>
    </row>
    <row r="37" spans="1:3" ht="12.75">
      <c r="A37" s="118">
        <v>12</v>
      </c>
      <c r="B37" s="115" t="s">
        <v>21</v>
      </c>
      <c r="C37" s="115">
        <v>12128.57</v>
      </c>
    </row>
    <row r="38" spans="1:3" ht="12.75">
      <c r="A38" s="118">
        <v>13</v>
      </c>
      <c r="B38" s="115" t="s">
        <v>33</v>
      </c>
      <c r="C38" s="115">
        <v>430</v>
      </c>
    </row>
    <row r="39" spans="1:3" ht="12.75">
      <c r="A39" s="118">
        <v>14</v>
      </c>
      <c r="B39" s="115" t="s">
        <v>106</v>
      </c>
      <c r="C39" s="115">
        <v>3000</v>
      </c>
    </row>
    <row r="40" spans="1:3" ht="12.75">
      <c r="A40" s="118">
        <v>15</v>
      </c>
      <c r="B40" s="115" t="s">
        <v>22</v>
      </c>
      <c r="C40" s="115">
        <v>4000</v>
      </c>
    </row>
    <row r="41" spans="1:3" ht="12.75">
      <c r="A41" s="118">
        <v>16</v>
      </c>
      <c r="B41" s="115" t="s">
        <v>135</v>
      </c>
      <c r="C41" s="115">
        <v>10400</v>
      </c>
    </row>
    <row r="42" spans="1:3" ht="12.75">
      <c r="A42" s="118">
        <v>17</v>
      </c>
      <c r="B42" s="115" t="s">
        <v>27</v>
      </c>
      <c r="C42" s="115">
        <v>4269</v>
      </c>
    </row>
    <row r="43" spans="1:3" ht="12.75">
      <c r="A43" s="118">
        <v>18</v>
      </c>
      <c r="B43" s="115" t="s">
        <v>59</v>
      </c>
      <c r="C43" s="115">
        <v>1500</v>
      </c>
    </row>
    <row r="44" spans="1:3" ht="12.75">
      <c r="A44" s="118">
        <v>19</v>
      </c>
      <c r="B44" s="115" t="s">
        <v>136</v>
      </c>
      <c r="C44" s="115">
        <v>18571.27</v>
      </c>
    </row>
    <row r="45" spans="1:3" ht="12.75">
      <c r="A45" s="118">
        <v>20</v>
      </c>
      <c r="B45" s="115" t="s">
        <v>137</v>
      </c>
      <c r="C45" s="115">
        <v>16449.2</v>
      </c>
    </row>
    <row r="46" spans="1:3" ht="12.75">
      <c r="A46" s="118">
        <v>21</v>
      </c>
      <c r="B46" s="115" t="s">
        <v>123</v>
      </c>
      <c r="C46" s="115">
        <v>30000</v>
      </c>
    </row>
    <row r="47" spans="1:3" ht="12.75">
      <c r="A47" s="118">
        <v>22</v>
      </c>
      <c r="B47" s="115" t="s">
        <v>138</v>
      </c>
      <c r="C47" s="115">
        <v>1098</v>
      </c>
    </row>
    <row r="48" spans="1:3" ht="12.75">
      <c r="A48" s="118">
        <v>23</v>
      </c>
      <c r="B48" s="115" t="s">
        <v>139</v>
      </c>
      <c r="C48" s="115">
        <v>25000</v>
      </c>
    </row>
    <row r="49" spans="1:3" ht="12.75">
      <c r="A49" s="118">
        <v>24</v>
      </c>
      <c r="B49" s="115" t="s">
        <v>107</v>
      </c>
      <c r="C49" s="115">
        <v>9080.71</v>
      </c>
    </row>
    <row r="50" spans="1:3" ht="12.75">
      <c r="A50" s="118"/>
      <c r="B50" s="122" t="s">
        <v>24</v>
      </c>
      <c r="C50" s="117">
        <v>361814.89</v>
      </c>
    </row>
    <row r="51" spans="1:3" ht="12.75">
      <c r="A51" s="118">
        <v>1</v>
      </c>
      <c r="B51" s="115" t="s">
        <v>91</v>
      </c>
      <c r="C51" s="115">
        <v>79052.3</v>
      </c>
    </row>
    <row r="52" spans="1:3" ht="12.75">
      <c r="A52" s="118">
        <v>2</v>
      </c>
      <c r="B52" s="115" t="s">
        <v>81</v>
      </c>
      <c r="C52" s="115">
        <v>52550</v>
      </c>
    </row>
    <row r="53" spans="1:3" ht="12.75">
      <c r="A53" s="118">
        <v>3</v>
      </c>
      <c r="B53" s="115" t="s">
        <v>58</v>
      </c>
      <c r="C53" s="115">
        <v>26502.3</v>
      </c>
    </row>
    <row r="54" spans="1:3" ht="12.75">
      <c r="A54" s="118">
        <v>4</v>
      </c>
      <c r="B54" s="115" t="s">
        <v>92</v>
      </c>
      <c r="C54" s="115">
        <v>655091.64</v>
      </c>
    </row>
    <row r="55" spans="1:3" ht="12.75">
      <c r="A55" s="118">
        <v>5</v>
      </c>
      <c r="B55" s="115" t="s">
        <v>25</v>
      </c>
      <c r="C55" s="115">
        <v>155091.64</v>
      </c>
    </row>
    <row r="56" spans="1:3" ht="12.75">
      <c r="A56" s="118">
        <v>6</v>
      </c>
      <c r="B56" s="115" t="s">
        <v>26</v>
      </c>
      <c r="C56" s="115">
        <v>500000</v>
      </c>
    </row>
    <row r="57" spans="1:3" ht="12.75">
      <c r="A57" s="118"/>
      <c r="B57" s="122" t="s">
        <v>30</v>
      </c>
      <c r="C57" s="117">
        <v>1095958.83</v>
      </c>
    </row>
    <row r="58" ht="12.75">
      <c r="A58" s="124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69.57421875" style="0" customWidth="1"/>
    <col min="3" max="3" width="13.140625" style="0" customWidth="1"/>
  </cols>
  <sheetData>
    <row r="1" spans="1:3" ht="18" customHeight="1">
      <c r="A1" s="126"/>
      <c r="B1" s="127" t="s">
        <v>93</v>
      </c>
      <c r="C1" s="119"/>
    </row>
    <row r="2" spans="1:3" ht="12.75">
      <c r="A2" s="126"/>
      <c r="B2" s="128" t="s">
        <v>150</v>
      </c>
      <c r="C2" s="119"/>
    </row>
    <row r="3" spans="1:3" ht="19.5" customHeight="1">
      <c r="A3" s="129" t="s">
        <v>0</v>
      </c>
      <c r="B3" s="129" t="s">
        <v>1</v>
      </c>
      <c r="C3" s="81" t="s">
        <v>142</v>
      </c>
    </row>
    <row r="4" spans="1:3" ht="12.75">
      <c r="A4" s="129"/>
      <c r="B4" s="130" t="s">
        <v>2</v>
      </c>
      <c r="C4" s="83">
        <v>1974569.85</v>
      </c>
    </row>
    <row r="5" spans="1:3" ht="12.75">
      <c r="A5" s="129">
        <v>1</v>
      </c>
      <c r="B5" s="130" t="s">
        <v>143</v>
      </c>
      <c r="C5" s="84">
        <v>1097923.86</v>
      </c>
    </row>
    <row r="6" spans="1:3" ht="12.75">
      <c r="A6" s="129">
        <v>2</v>
      </c>
      <c r="B6" s="130" t="s">
        <v>144</v>
      </c>
      <c r="C6" s="84">
        <v>34084.92</v>
      </c>
    </row>
    <row r="7" spans="1:3" ht="14.25" customHeight="1">
      <c r="A7" s="129">
        <v>3</v>
      </c>
      <c r="B7" s="131" t="s">
        <v>66</v>
      </c>
      <c r="C7" s="84">
        <v>7500</v>
      </c>
    </row>
    <row r="8" spans="1:3" ht="13.5" customHeight="1">
      <c r="A8" s="129"/>
      <c r="B8" s="132" t="s">
        <v>3</v>
      </c>
      <c r="C8" s="83">
        <f>SUM(C5:C7)</f>
        <v>1139508.78</v>
      </c>
    </row>
    <row r="9" spans="1:3" ht="12.75">
      <c r="A9" s="129"/>
      <c r="B9" s="132" t="s">
        <v>4</v>
      </c>
      <c r="C9" s="88">
        <v>61212.05</v>
      </c>
    </row>
    <row r="10" spans="1:3" ht="12.75">
      <c r="A10" s="129"/>
      <c r="B10" s="132" t="s">
        <v>5</v>
      </c>
      <c r="C10" s="88">
        <v>131.36</v>
      </c>
    </row>
    <row r="11" spans="1:3" ht="12.75">
      <c r="A11" s="129"/>
      <c r="B11" s="133" t="s">
        <v>6</v>
      </c>
      <c r="C11" s="84"/>
    </row>
    <row r="12" spans="1:3" ht="12.75">
      <c r="A12" s="129">
        <v>1</v>
      </c>
      <c r="B12" s="134" t="s">
        <v>145</v>
      </c>
      <c r="C12" s="84">
        <v>81770.5</v>
      </c>
    </row>
    <row r="13" spans="1:3" ht="12.75">
      <c r="A13" s="129">
        <v>2</v>
      </c>
      <c r="B13" s="134" t="s">
        <v>146</v>
      </c>
      <c r="C13" s="84">
        <v>914038.91</v>
      </c>
    </row>
    <row r="14" spans="1:3" ht="12.75">
      <c r="A14" s="129"/>
      <c r="B14" s="132" t="s">
        <v>7</v>
      </c>
      <c r="C14" s="83">
        <f>SUM(C12:C13)</f>
        <v>995809.41</v>
      </c>
    </row>
    <row r="15" spans="1:3" ht="12.75">
      <c r="A15" s="129"/>
      <c r="B15" s="134" t="s">
        <v>8</v>
      </c>
      <c r="C15" s="84">
        <v>953509.17</v>
      </c>
    </row>
    <row r="16" spans="1:3" ht="12.75">
      <c r="A16" s="129"/>
      <c r="B16" s="134" t="s">
        <v>9</v>
      </c>
      <c r="C16" s="84">
        <v>42300.24</v>
      </c>
    </row>
    <row r="17" spans="1:3" ht="25.5">
      <c r="A17" s="129">
        <v>3</v>
      </c>
      <c r="B17" s="135" t="s">
        <v>69</v>
      </c>
      <c r="C17" s="84">
        <v>7500</v>
      </c>
    </row>
    <row r="18" spans="1:3" ht="12.75">
      <c r="A18" s="129"/>
      <c r="B18" s="135" t="s">
        <v>147</v>
      </c>
      <c r="C18" s="84">
        <v>1540.17</v>
      </c>
    </row>
    <row r="19" spans="1:3" ht="15" customHeight="1">
      <c r="A19" s="129"/>
      <c r="B19" s="132" t="s">
        <v>46</v>
      </c>
      <c r="C19" s="83">
        <f>SUM(C15:C18)</f>
        <v>1004849.5800000001</v>
      </c>
    </row>
    <row r="20" spans="1:3" ht="14.25" customHeight="1">
      <c r="A20" s="129"/>
      <c r="B20" s="136" t="s">
        <v>10</v>
      </c>
      <c r="C20" s="88">
        <v>20837.73</v>
      </c>
    </row>
    <row r="21" spans="1:3" ht="12.75">
      <c r="A21" s="129"/>
      <c r="B21" s="136" t="s">
        <v>5</v>
      </c>
      <c r="C21" s="88">
        <v>-5147.55</v>
      </c>
    </row>
    <row r="22" spans="1:3" ht="12.75">
      <c r="A22" s="137"/>
      <c r="B22" s="130" t="s">
        <v>11</v>
      </c>
      <c r="C22" s="83">
        <v>2110769.22</v>
      </c>
    </row>
    <row r="23" spans="1:3" ht="12.75">
      <c r="A23" s="129"/>
      <c r="B23" s="131" t="s">
        <v>47</v>
      </c>
      <c r="C23" s="138">
        <v>1308030.94</v>
      </c>
    </row>
    <row r="24" spans="1:3" ht="12.75">
      <c r="A24" s="129"/>
      <c r="B24" s="133" t="s">
        <v>12</v>
      </c>
      <c r="C24" s="84"/>
    </row>
    <row r="25" spans="1:3" ht="12.75">
      <c r="A25" s="129"/>
      <c r="B25" s="139" t="s">
        <v>88</v>
      </c>
      <c r="C25" s="88">
        <f>C26+SUM(C29:C46)</f>
        <v>373256.16</v>
      </c>
    </row>
    <row r="26" spans="1:3" ht="15" customHeight="1">
      <c r="A26" s="129">
        <v>1</v>
      </c>
      <c r="B26" s="134" t="s">
        <v>13</v>
      </c>
      <c r="C26" s="84">
        <v>115299.64</v>
      </c>
    </row>
    <row r="27" spans="1:3" ht="12.75">
      <c r="A27" s="129"/>
      <c r="B27" s="134" t="s">
        <v>14</v>
      </c>
      <c r="C27" s="110">
        <v>19440.64</v>
      </c>
    </row>
    <row r="28" spans="1:3" ht="12.75">
      <c r="A28" s="129"/>
      <c r="B28" s="140" t="s">
        <v>80</v>
      </c>
      <c r="C28" s="110">
        <v>23000</v>
      </c>
    </row>
    <row r="29" spans="1:3" ht="12.75">
      <c r="A29" s="129">
        <v>3</v>
      </c>
      <c r="B29" s="140" t="s">
        <v>16</v>
      </c>
      <c r="C29" s="84">
        <v>3918.41</v>
      </c>
    </row>
    <row r="30" spans="1:3" ht="25.5">
      <c r="A30" s="129">
        <v>4</v>
      </c>
      <c r="B30" s="141" t="s">
        <v>17</v>
      </c>
      <c r="C30" s="84">
        <v>2723.6</v>
      </c>
    </row>
    <row r="31" spans="1:3" ht="12.75">
      <c r="A31" s="129">
        <v>5</v>
      </c>
      <c r="B31" s="140" t="s">
        <v>18</v>
      </c>
      <c r="C31" s="84">
        <v>2411.4</v>
      </c>
    </row>
    <row r="32" spans="1:3" ht="12.75">
      <c r="A32" s="129">
        <v>6</v>
      </c>
      <c r="B32" s="142" t="s">
        <v>19</v>
      </c>
      <c r="C32" s="84">
        <v>5938</v>
      </c>
    </row>
    <row r="33" spans="1:3" ht="12.75">
      <c r="A33" s="129"/>
      <c r="B33" s="140" t="s">
        <v>20</v>
      </c>
      <c r="C33" s="84">
        <v>100</v>
      </c>
    </row>
    <row r="34" spans="1:3" ht="12.75">
      <c r="A34" s="129">
        <v>8</v>
      </c>
      <c r="B34" s="140" t="s">
        <v>55</v>
      </c>
      <c r="C34" s="84">
        <v>35727</v>
      </c>
    </row>
    <row r="35" spans="1:3" ht="14.25" customHeight="1">
      <c r="A35" s="129">
        <v>9</v>
      </c>
      <c r="B35" s="140" t="s">
        <v>56</v>
      </c>
      <c r="C35" s="84">
        <v>20335</v>
      </c>
    </row>
    <row r="36" spans="1:3" ht="12.75">
      <c r="A36" s="129">
        <v>10</v>
      </c>
      <c r="B36" s="140" t="s">
        <v>21</v>
      </c>
      <c r="C36" s="84">
        <v>11913.51</v>
      </c>
    </row>
    <row r="37" spans="1:3" ht="12.75">
      <c r="A37" s="129"/>
      <c r="B37" s="141" t="s">
        <v>22</v>
      </c>
      <c r="C37" s="84">
        <v>4000</v>
      </c>
    </row>
    <row r="38" spans="1:3" ht="12.75">
      <c r="A38" s="129"/>
      <c r="B38" s="140" t="s">
        <v>135</v>
      </c>
      <c r="C38" s="84">
        <v>10480.32</v>
      </c>
    </row>
    <row r="39" spans="1:3" ht="12.75">
      <c r="A39" s="129"/>
      <c r="B39" s="140" t="s">
        <v>27</v>
      </c>
      <c r="C39" s="84">
        <v>4269</v>
      </c>
    </row>
    <row r="40" spans="1:3" ht="12.75">
      <c r="A40" s="129"/>
      <c r="B40" s="140" t="s">
        <v>136</v>
      </c>
      <c r="C40" s="84">
        <v>15719.78</v>
      </c>
    </row>
    <row r="41" spans="1:3" ht="12.75">
      <c r="A41" s="129"/>
      <c r="B41" s="140" t="s">
        <v>148</v>
      </c>
      <c r="C41" s="84">
        <v>30875</v>
      </c>
    </row>
    <row r="42" spans="1:3" ht="12.75">
      <c r="A42" s="129"/>
      <c r="B42" s="140" t="s">
        <v>123</v>
      </c>
      <c r="C42" s="84">
        <v>30000</v>
      </c>
    </row>
    <row r="43" spans="1:3" ht="12.75">
      <c r="A43" s="129"/>
      <c r="B43" s="140" t="s">
        <v>139</v>
      </c>
      <c r="C43" s="84">
        <v>50000</v>
      </c>
    </row>
    <row r="44" spans="1:3" ht="15" customHeight="1">
      <c r="A44" s="129"/>
      <c r="B44" s="140" t="s">
        <v>149</v>
      </c>
      <c r="C44" s="84">
        <v>20000</v>
      </c>
    </row>
    <row r="45" spans="1:3" ht="12.75">
      <c r="A45" s="129"/>
      <c r="B45" s="140" t="s">
        <v>108</v>
      </c>
      <c r="C45" s="84">
        <v>3250</v>
      </c>
    </row>
    <row r="46" spans="1:3" ht="12.75">
      <c r="A46" s="129"/>
      <c r="B46" s="140" t="s">
        <v>109</v>
      </c>
      <c r="C46" s="84">
        <v>6295.5</v>
      </c>
    </row>
    <row r="47" spans="1:3" ht="12.75">
      <c r="A47" s="129"/>
      <c r="B47" s="140" t="s">
        <v>24</v>
      </c>
      <c r="C47" s="138">
        <f>C26+SUM(C29:C46)</f>
        <v>373256.16</v>
      </c>
    </row>
    <row r="48" spans="1:3" ht="12.75">
      <c r="A48" s="129"/>
      <c r="B48" s="143" t="s">
        <v>91</v>
      </c>
      <c r="C48" s="88">
        <f>SUM(C49:C50)</f>
        <v>73252.3</v>
      </c>
    </row>
    <row r="49" spans="1:3" ht="12.75">
      <c r="A49" s="129"/>
      <c r="B49" s="140" t="s">
        <v>81</v>
      </c>
      <c r="C49" s="84">
        <v>52550</v>
      </c>
    </row>
    <row r="50" spans="1:3" ht="12.75">
      <c r="A50" s="129"/>
      <c r="B50" s="140" t="s">
        <v>58</v>
      </c>
      <c r="C50" s="84">
        <v>20702.3</v>
      </c>
    </row>
    <row r="51" spans="1:3" ht="12.75">
      <c r="A51" s="129"/>
      <c r="B51" s="144" t="s">
        <v>92</v>
      </c>
      <c r="C51" s="138">
        <f>SUM(C52:C53)</f>
        <v>603994.35</v>
      </c>
    </row>
    <row r="52" spans="1:3" ht="12.75">
      <c r="A52" s="129">
        <v>17</v>
      </c>
      <c r="B52" s="140" t="s">
        <v>25</v>
      </c>
      <c r="C52" s="84">
        <v>163994.35</v>
      </c>
    </row>
    <row r="53" spans="1:3" ht="12.75">
      <c r="A53" s="137">
        <v>19</v>
      </c>
      <c r="B53" s="140" t="s">
        <v>26</v>
      </c>
      <c r="C53" s="84">
        <v>440000</v>
      </c>
    </row>
    <row r="54" spans="1:3" ht="12.75">
      <c r="A54" s="129"/>
      <c r="B54" s="145" t="s">
        <v>30</v>
      </c>
      <c r="C54" s="83">
        <f>C47+C48+C51</f>
        <v>1050502.81</v>
      </c>
    </row>
    <row r="55" spans="1:3" ht="12.75">
      <c r="A55" s="172" t="s">
        <v>157</v>
      </c>
      <c r="B55" s="172"/>
      <c r="C55" s="109"/>
    </row>
    <row r="56" spans="1:3" ht="15.75" customHeight="1">
      <c r="A56" s="172"/>
      <c r="B56" s="172"/>
      <c r="C56" s="109"/>
    </row>
    <row r="57" spans="1:3" ht="12.75">
      <c r="A57" s="109"/>
      <c r="B57" s="109"/>
      <c r="C57" s="109"/>
    </row>
    <row r="58" spans="1:3" ht="12.75">
      <c r="A58" s="109"/>
      <c r="B58" s="109"/>
      <c r="C58" s="109"/>
    </row>
    <row r="63" ht="14.25" customHeight="1"/>
  </sheetData>
  <sheetProtection/>
  <mergeCells count="2">
    <mergeCell ref="A55:B55"/>
    <mergeCell ref="A56:B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70.28125" style="0" customWidth="1"/>
    <col min="3" max="3" width="12.7109375" style="0" customWidth="1"/>
  </cols>
  <sheetData>
    <row r="1" spans="1:3" ht="16.5" customHeight="1">
      <c r="A1" s="126"/>
      <c r="B1" s="127" t="s">
        <v>93</v>
      </c>
      <c r="C1" s="119"/>
    </row>
    <row r="2" spans="1:3" ht="16.5" customHeight="1">
      <c r="A2" s="126"/>
      <c r="B2" s="128" t="s">
        <v>150</v>
      </c>
      <c r="C2" s="119"/>
    </row>
    <row r="3" spans="1:3" ht="21.75" customHeight="1">
      <c r="A3" s="129" t="s">
        <v>0</v>
      </c>
      <c r="B3" s="129" t="s">
        <v>1</v>
      </c>
      <c r="C3" s="81" t="s">
        <v>151</v>
      </c>
    </row>
    <row r="4" spans="1:3" ht="12.75">
      <c r="A4" s="129"/>
      <c r="B4" s="130" t="s">
        <v>2</v>
      </c>
      <c r="C4" s="83">
        <v>1803280.64</v>
      </c>
    </row>
    <row r="5" spans="1:3" ht="12.75">
      <c r="A5" s="129">
        <v>1</v>
      </c>
      <c r="B5" s="130" t="s">
        <v>152</v>
      </c>
      <c r="C5" s="84">
        <v>9578707.91</v>
      </c>
    </row>
    <row r="6" spans="1:3" ht="12.75">
      <c r="A6" s="129">
        <v>2</v>
      </c>
      <c r="B6" s="130" t="s">
        <v>153</v>
      </c>
      <c r="C6" s="84">
        <v>384150.53</v>
      </c>
    </row>
    <row r="7" spans="1:3" ht="25.5">
      <c r="A7" s="129">
        <v>3</v>
      </c>
      <c r="B7" s="131" t="s">
        <v>66</v>
      </c>
      <c r="C7" s="84">
        <v>102100</v>
      </c>
    </row>
    <row r="8" spans="1:3" ht="13.5" customHeight="1">
      <c r="A8" s="129"/>
      <c r="B8" s="132" t="s">
        <v>3</v>
      </c>
      <c r="C8" s="83">
        <f>SUM(C5:C7)</f>
        <v>10064958.44</v>
      </c>
    </row>
    <row r="9" spans="1:3" ht="12.75">
      <c r="A9" s="129"/>
      <c r="B9" s="132" t="s">
        <v>4</v>
      </c>
      <c r="C9" s="88">
        <v>26203.56</v>
      </c>
    </row>
    <row r="10" spans="1:3" ht="12.75">
      <c r="A10" s="129"/>
      <c r="B10" s="132" t="s">
        <v>5</v>
      </c>
      <c r="C10" s="88">
        <v>-213.11</v>
      </c>
    </row>
    <row r="11" spans="1:3" ht="12.75">
      <c r="A11" s="129"/>
      <c r="B11" s="133" t="s">
        <v>6</v>
      </c>
      <c r="C11" s="84"/>
    </row>
    <row r="12" spans="1:3" ht="12.75">
      <c r="A12" s="129">
        <v>1</v>
      </c>
      <c r="B12" s="134" t="s">
        <v>154</v>
      </c>
      <c r="C12" s="84">
        <v>1380583.72</v>
      </c>
    </row>
    <row r="13" spans="1:3" ht="12.75">
      <c r="A13" s="129">
        <v>2</v>
      </c>
      <c r="B13" s="134" t="s">
        <v>155</v>
      </c>
      <c r="C13" s="84">
        <v>8274786.14</v>
      </c>
    </row>
    <row r="14" spans="1:3" ht="12.75">
      <c r="A14" s="129"/>
      <c r="B14" s="132" t="s">
        <v>7</v>
      </c>
      <c r="C14" s="83">
        <f>SUM(C12:C13)</f>
        <v>9655369.86</v>
      </c>
    </row>
    <row r="15" spans="1:3" ht="12.75">
      <c r="A15" s="129"/>
      <c r="B15" s="134" t="s">
        <v>8</v>
      </c>
      <c r="C15" s="84">
        <v>9236496.49</v>
      </c>
    </row>
    <row r="16" spans="1:3" ht="12.75">
      <c r="A16" s="129"/>
      <c r="B16" s="134" t="s">
        <v>9</v>
      </c>
      <c r="C16" s="84">
        <v>418873.37</v>
      </c>
    </row>
    <row r="17" spans="1:3" ht="15.75" customHeight="1">
      <c r="A17" s="129">
        <v>3</v>
      </c>
      <c r="B17" s="135" t="s">
        <v>69</v>
      </c>
      <c r="C17" s="84">
        <v>102100</v>
      </c>
    </row>
    <row r="18" spans="1:3" ht="12.75">
      <c r="A18" s="129"/>
      <c r="B18" s="135" t="s">
        <v>147</v>
      </c>
      <c r="C18" s="84">
        <v>1540.17</v>
      </c>
    </row>
    <row r="19" spans="1:3" ht="12.75">
      <c r="A19" s="129"/>
      <c r="B19" s="132" t="s">
        <v>46</v>
      </c>
      <c r="C19" s="83">
        <f>SUM(C15:C18)</f>
        <v>9759010.03</v>
      </c>
    </row>
    <row r="20" spans="1:3" ht="12.75">
      <c r="A20" s="129"/>
      <c r="B20" s="132"/>
      <c r="C20" s="83"/>
    </row>
    <row r="21" spans="1:3" ht="12.75">
      <c r="A21" s="129"/>
      <c r="B21" s="136" t="s">
        <v>10</v>
      </c>
      <c r="C21" s="88">
        <v>20837.73</v>
      </c>
    </row>
    <row r="22" spans="1:3" ht="12.75">
      <c r="A22" s="129"/>
      <c r="B22" s="136" t="s">
        <v>5</v>
      </c>
      <c r="C22" s="88">
        <v>-5147.55</v>
      </c>
    </row>
    <row r="23" spans="1:3" ht="12.75">
      <c r="A23" s="137"/>
      <c r="B23" s="130" t="s">
        <v>11</v>
      </c>
      <c r="C23" s="83">
        <v>2110769.22</v>
      </c>
    </row>
    <row r="24" spans="1:3" ht="12.75">
      <c r="A24" s="129"/>
      <c r="B24" s="131" t="s">
        <v>47</v>
      </c>
      <c r="C24" s="138">
        <v>1308030.94</v>
      </c>
    </row>
    <row r="25" spans="1:3" ht="12.75">
      <c r="A25" s="129"/>
      <c r="B25" s="133" t="s">
        <v>12</v>
      </c>
      <c r="C25" s="84"/>
    </row>
    <row r="26" spans="1:3" ht="12.75">
      <c r="A26" s="129"/>
      <c r="B26" s="139" t="s">
        <v>88</v>
      </c>
      <c r="C26" s="138">
        <f>C27+SUM(C30:C66)</f>
        <v>2641003.8899999997</v>
      </c>
    </row>
    <row r="27" spans="1:3" ht="12.75">
      <c r="A27" s="129" t="s">
        <v>156</v>
      </c>
      <c r="B27" s="134" t="s">
        <v>13</v>
      </c>
      <c r="C27" s="84">
        <v>1174432.04</v>
      </c>
    </row>
    <row r="28" spans="1:3" ht="12.75">
      <c r="A28" s="129"/>
      <c r="B28" s="134" t="s">
        <v>14</v>
      </c>
      <c r="C28" s="110">
        <v>120592.28</v>
      </c>
    </row>
    <row r="29" spans="1:3" ht="12.75">
      <c r="A29" s="129"/>
      <c r="B29" s="140" t="s">
        <v>80</v>
      </c>
      <c r="C29" s="110">
        <v>46490</v>
      </c>
    </row>
    <row r="30" spans="1:3" ht="12.75">
      <c r="A30" s="137" t="s">
        <v>156</v>
      </c>
      <c r="B30" s="140" t="s">
        <v>15</v>
      </c>
      <c r="C30" s="111">
        <v>10456.01</v>
      </c>
    </row>
    <row r="31" spans="1:3" ht="12.75">
      <c r="A31" s="129" t="s">
        <v>156</v>
      </c>
      <c r="B31" s="140" t="s">
        <v>16</v>
      </c>
      <c r="C31" s="84">
        <v>28885.32</v>
      </c>
    </row>
    <row r="32" spans="1:3" ht="25.5">
      <c r="A32" s="129" t="s">
        <v>156</v>
      </c>
      <c r="B32" s="141" t="s">
        <v>17</v>
      </c>
      <c r="C32" s="84">
        <v>12857.2</v>
      </c>
    </row>
    <row r="33" spans="1:3" ht="12.75">
      <c r="A33" s="129" t="s">
        <v>156</v>
      </c>
      <c r="B33" s="140" t="s">
        <v>18</v>
      </c>
      <c r="C33" s="84">
        <v>28384.94</v>
      </c>
    </row>
    <row r="34" spans="1:3" ht="12.75">
      <c r="A34" s="129"/>
      <c r="B34" s="140" t="s">
        <v>89</v>
      </c>
      <c r="C34" s="84">
        <v>2800</v>
      </c>
    </row>
    <row r="35" spans="1:3" ht="12.75">
      <c r="A35" s="129" t="s">
        <v>156</v>
      </c>
      <c r="B35" s="142" t="s">
        <v>19</v>
      </c>
      <c r="C35" s="84">
        <v>53442</v>
      </c>
    </row>
    <row r="36" spans="1:3" ht="12.75">
      <c r="A36" s="129"/>
      <c r="B36" s="140" t="s">
        <v>20</v>
      </c>
      <c r="C36" s="84">
        <v>6340</v>
      </c>
    </row>
    <row r="37" spans="1:3" ht="12.75">
      <c r="A37" s="129" t="s">
        <v>156</v>
      </c>
      <c r="B37" s="140" t="s">
        <v>55</v>
      </c>
      <c r="C37" s="84">
        <v>245061.97</v>
      </c>
    </row>
    <row r="38" spans="1:3" ht="12.75">
      <c r="A38" s="129" t="s">
        <v>156</v>
      </c>
      <c r="B38" s="140" t="s">
        <v>56</v>
      </c>
      <c r="C38" s="84">
        <v>182932</v>
      </c>
    </row>
    <row r="39" spans="1:3" ht="12.75">
      <c r="A39" s="129" t="s">
        <v>156</v>
      </c>
      <c r="B39" s="140" t="s">
        <v>21</v>
      </c>
      <c r="C39" s="84">
        <v>107665.37</v>
      </c>
    </row>
    <row r="40" spans="1:3" ht="12.75">
      <c r="A40" s="129" t="s">
        <v>156</v>
      </c>
      <c r="B40" s="140" t="s">
        <v>57</v>
      </c>
      <c r="C40" s="84">
        <v>14115</v>
      </c>
    </row>
    <row r="41" spans="1:3" ht="12.75">
      <c r="A41" s="129"/>
      <c r="B41" s="142" t="s">
        <v>54</v>
      </c>
      <c r="C41" s="84">
        <v>5410</v>
      </c>
    </row>
    <row r="42" spans="1:3" ht="12.75">
      <c r="A42" s="129"/>
      <c r="B42" s="140" t="s">
        <v>33</v>
      </c>
      <c r="C42" s="84">
        <v>6590.94</v>
      </c>
    </row>
    <row r="43" spans="1:3" ht="12.75">
      <c r="A43" s="129"/>
      <c r="B43" s="140" t="s">
        <v>110</v>
      </c>
      <c r="C43" s="84">
        <v>4965.44</v>
      </c>
    </row>
    <row r="44" spans="1:3" ht="12.75">
      <c r="A44" s="129"/>
      <c r="B44" s="140" t="s">
        <v>117</v>
      </c>
      <c r="C44" s="84">
        <v>109250</v>
      </c>
    </row>
    <row r="45" spans="1:3" ht="12.75">
      <c r="A45" s="129"/>
      <c r="B45" s="140" t="s">
        <v>70</v>
      </c>
      <c r="C45" s="84">
        <v>12000</v>
      </c>
    </row>
    <row r="46" spans="1:3" ht="12.75">
      <c r="A46" s="129"/>
      <c r="B46" s="140" t="s">
        <v>71</v>
      </c>
      <c r="C46" s="84">
        <v>11990.29</v>
      </c>
    </row>
    <row r="47" spans="1:3" ht="12.75">
      <c r="A47" s="129"/>
      <c r="B47" s="140" t="s">
        <v>72</v>
      </c>
      <c r="C47" s="84">
        <v>7300</v>
      </c>
    </row>
    <row r="48" spans="1:3" ht="12.75">
      <c r="A48" s="129"/>
      <c r="B48" s="140" t="s">
        <v>106</v>
      </c>
      <c r="C48" s="84">
        <v>8000</v>
      </c>
    </row>
    <row r="49" spans="1:3" ht="12.75">
      <c r="A49" s="129"/>
      <c r="B49" s="141" t="s">
        <v>22</v>
      </c>
      <c r="C49" s="84">
        <v>36800</v>
      </c>
    </row>
    <row r="50" spans="1:3" ht="12.75">
      <c r="A50" s="129"/>
      <c r="B50" s="140" t="s">
        <v>135</v>
      </c>
      <c r="C50" s="84">
        <v>20880.32</v>
      </c>
    </row>
    <row r="51" spans="1:3" ht="12.75">
      <c r="A51" s="129"/>
      <c r="B51" s="140" t="s">
        <v>27</v>
      </c>
      <c r="C51" s="84">
        <v>38421</v>
      </c>
    </row>
    <row r="52" spans="1:3" ht="12.75">
      <c r="A52" s="129"/>
      <c r="B52" s="140" t="s">
        <v>59</v>
      </c>
      <c r="C52" s="84">
        <v>2626</v>
      </c>
    </row>
    <row r="53" spans="1:3" ht="12.75">
      <c r="A53" s="129"/>
      <c r="B53" s="140" t="s">
        <v>60</v>
      </c>
      <c r="C53" s="84">
        <v>138155.15</v>
      </c>
    </row>
    <row r="54" spans="1:3" ht="12.75">
      <c r="A54" s="129"/>
      <c r="B54" s="140" t="s">
        <v>99</v>
      </c>
      <c r="C54" s="84">
        <v>117800</v>
      </c>
    </row>
    <row r="55" spans="1:3" ht="12.75">
      <c r="A55" s="129"/>
      <c r="B55" s="140" t="s">
        <v>134</v>
      </c>
      <c r="C55" s="84">
        <v>7800</v>
      </c>
    </row>
    <row r="56" spans="1:3" ht="12.75">
      <c r="A56" s="129"/>
      <c r="B56" s="140" t="s">
        <v>137</v>
      </c>
      <c r="C56" s="84">
        <v>16449.2</v>
      </c>
    </row>
    <row r="57" spans="1:3" ht="12.75">
      <c r="A57" s="129"/>
      <c r="B57" s="140" t="s">
        <v>139</v>
      </c>
      <c r="C57" s="84">
        <v>75000</v>
      </c>
    </row>
    <row r="58" spans="1:3" ht="12.75">
      <c r="A58" s="129"/>
      <c r="B58" s="140" t="s">
        <v>122</v>
      </c>
      <c r="C58" s="84">
        <v>13444.38</v>
      </c>
    </row>
    <row r="59" spans="1:3" ht="12.75">
      <c r="A59" s="129"/>
      <c r="B59" s="140" t="s">
        <v>138</v>
      </c>
      <c r="C59" s="84">
        <v>1098</v>
      </c>
    </row>
    <row r="60" spans="1:3" ht="12.75">
      <c r="A60" s="129"/>
      <c r="B60" s="140" t="s">
        <v>107</v>
      </c>
      <c r="C60" s="84">
        <v>49080.71</v>
      </c>
    </row>
    <row r="61" spans="1:3" ht="12.75">
      <c r="A61" s="129"/>
      <c r="B61" s="140" t="s">
        <v>108</v>
      </c>
      <c r="C61" s="84">
        <v>18729.77</v>
      </c>
    </row>
    <row r="62" spans="1:3" ht="12.75">
      <c r="A62" s="129"/>
      <c r="B62" s="140" t="s">
        <v>109</v>
      </c>
      <c r="C62" s="84">
        <v>20942.54</v>
      </c>
    </row>
    <row r="63" spans="1:3" ht="12.75">
      <c r="A63" s="129"/>
      <c r="B63" s="140" t="s">
        <v>124</v>
      </c>
      <c r="C63" s="84">
        <v>21352.8</v>
      </c>
    </row>
    <row r="64" spans="1:3" ht="12.75">
      <c r="A64" s="129"/>
      <c r="B64" s="140" t="s">
        <v>149</v>
      </c>
      <c r="C64" s="84">
        <v>20000</v>
      </c>
    </row>
    <row r="65" spans="1:3" ht="12.75">
      <c r="A65" s="129"/>
      <c r="B65" s="140" t="s">
        <v>108</v>
      </c>
      <c r="C65" s="84">
        <v>3250</v>
      </c>
    </row>
    <row r="66" spans="1:3" ht="12.75">
      <c r="A66" s="129"/>
      <c r="B66" s="140" t="s">
        <v>109</v>
      </c>
      <c r="C66" s="84">
        <v>6295.5</v>
      </c>
    </row>
    <row r="67" spans="1:3" ht="12.75">
      <c r="A67" s="129"/>
      <c r="B67" s="140" t="s">
        <v>24</v>
      </c>
      <c r="C67" s="138">
        <f>C27+SUM(C30:C66)</f>
        <v>2641003.8899999997</v>
      </c>
    </row>
    <row r="68" spans="1:3" ht="12.75">
      <c r="A68" s="129"/>
      <c r="B68" s="143" t="s">
        <v>91</v>
      </c>
      <c r="C68" s="138">
        <f>SUM(C69:C73)</f>
        <v>708323.29</v>
      </c>
    </row>
    <row r="69" spans="1:3" ht="12.75">
      <c r="A69" s="129"/>
      <c r="B69" s="140" t="s">
        <v>28</v>
      </c>
      <c r="C69" s="84">
        <v>52550</v>
      </c>
    </row>
    <row r="70" spans="1:3" ht="12.75">
      <c r="A70" s="129"/>
      <c r="B70" s="140" t="s">
        <v>81</v>
      </c>
      <c r="C70" s="84">
        <v>421851.97</v>
      </c>
    </row>
    <row r="71" spans="1:3" ht="12.75">
      <c r="A71" s="129"/>
      <c r="B71" s="140" t="s">
        <v>111</v>
      </c>
      <c r="C71" s="84">
        <v>2300</v>
      </c>
    </row>
    <row r="72" spans="1:3" ht="12.75">
      <c r="A72" s="129"/>
      <c r="B72" s="140" t="s">
        <v>58</v>
      </c>
      <c r="C72" s="84">
        <v>206218.4</v>
      </c>
    </row>
    <row r="73" spans="1:3" ht="12.75">
      <c r="A73" s="129"/>
      <c r="B73" s="140" t="s">
        <v>32</v>
      </c>
      <c r="C73" s="84">
        <v>25402.92</v>
      </c>
    </row>
    <row r="74" spans="1:3" ht="12.75">
      <c r="A74" s="129"/>
      <c r="B74" s="144" t="s">
        <v>92</v>
      </c>
      <c r="C74" s="138">
        <f>SUM(C75:C76)</f>
        <v>6419983.12</v>
      </c>
    </row>
    <row r="75" spans="1:3" ht="12.75">
      <c r="A75" s="129" t="s">
        <v>156</v>
      </c>
      <c r="B75" s="140" t="s">
        <v>25</v>
      </c>
      <c r="C75" s="84">
        <v>1205390.17</v>
      </c>
    </row>
    <row r="76" spans="1:3" ht="12.75">
      <c r="A76" s="137" t="s">
        <v>156</v>
      </c>
      <c r="B76" s="140" t="s">
        <v>26</v>
      </c>
      <c r="C76" s="84">
        <v>5214592.95</v>
      </c>
    </row>
    <row r="77" spans="1:3" ht="12.75">
      <c r="A77" s="129"/>
      <c r="B77" s="145" t="s">
        <v>30</v>
      </c>
      <c r="C77" s="83">
        <f>C67+C68+C74</f>
        <v>9769310.3</v>
      </c>
    </row>
    <row r="78" spans="1:3" ht="12.75">
      <c r="A78" s="172" t="s">
        <v>73</v>
      </c>
      <c r="B78" s="172"/>
      <c r="C78" s="109"/>
    </row>
    <row r="79" spans="1:3" ht="12.75">
      <c r="A79" s="172"/>
      <c r="B79" s="172"/>
      <c r="C79" s="109"/>
    </row>
    <row r="80" spans="1:3" ht="12.75">
      <c r="A80" s="109"/>
      <c r="B80" s="109"/>
      <c r="C80" s="109"/>
    </row>
    <row r="81" spans="1:3" ht="12.75">
      <c r="A81" s="109"/>
      <c r="B81" s="109"/>
      <c r="C81" s="109"/>
    </row>
    <row r="82" spans="1:3" ht="12.75">
      <c r="A82" s="109"/>
      <c r="B82" s="109"/>
      <c r="C82" s="109"/>
    </row>
  </sheetData>
  <sheetProtection/>
  <mergeCells count="2">
    <mergeCell ref="A78:B78"/>
    <mergeCell ref="A79:B7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421875" style="0" customWidth="1"/>
    <col min="2" max="2" width="69.28125" style="0" customWidth="1"/>
    <col min="3" max="3" width="13.28125" style="0" customWidth="1"/>
  </cols>
  <sheetData>
    <row r="1" spans="1:3" ht="18" customHeight="1">
      <c r="A1" s="126"/>
      <c r="B1" s="127" t="s">
        <v>93</v>
      </c>
      <c r="C1" s="119"/>
    </row>
    <row r="2" spans="1:3" ht="16.5" customHeight="1">
      <c r="A2" s="126"/>
      <c r="B2" s="128" t="s">
        <v>158</v>
      </c>
      <c r="C2" s="119"/>
    </row>
    <row r="3" spans="1:3" ht="24" customHeight="1">
      <c r="A3" s="146" t="s">
        <v>0</v>
      </c>
      <c r="B3" s="146" t="s">
        <v>1</v>
      </c>
      <c r="C3" s="147" t="s">
        <v>159</v>
      </c>
    </row>
    <row r="4" spans="1:3" ht="12.75">
      <c r="A4" s="146"/>
      <c r="B4" s="148" t="s">
        <v>2</v>
      </c>
      <c r="C4" s="149">
        <v>2110769.22</v>
      </c>
    </row>
    <row r="5" spans="1:3" ht="12.75">
      <c r="A5" s="146">
        <v>1</v>
      </c>
      <c r="B5" s="148" t="s">
        <v>160</v>
      </c>
      <c r="C5" s="150">
        <v>1099419.33</v>
      </c>
    </row>
    <row r="6" spans="1:3" ht="12.75">
      <c r="A6" s="146">
        <v>2</v>
      </c>
      <c r="B6" s="148" t="s">
        <v>161</v>
      </c>
      <c r="C6" s="150">
        <v>42100.11</v>
      </c>
    </row>
    <row r="7" spans="1:3" ht="14.25" customHeight="1">
      <c r="A7" s="146">
        <v>3</v>
      </c>
      <c r="B7" s="151" t="s">
        <v>66</v>
      </c>
      <c r="C7" s="150">
        <v>9900</v>
      </c>
    </row>
    <row r="8" spans="1:3" ht="12.75">
      <c r="A8" s="146"/>
      <c r="B8" s="152" t="s">
        <v>3</v>
      </c>
      <c r="C8" s="149">
        <f>SUM(C5:C7)</f>
        <v>1151419.4400000002</v>
      </c>
    </row>
    <row r="9" spans="1:3" ht="12.75">
      <c r="A9" s="146"/>
      <c r="B9" s="152" t="s">
        <v>4</v>
      </c>
      <c r="C9" s="154">
        <v>20837.73</v>
      </c>
    </row>
    <row r="10" spans="1:3" ht="12.75">
      <c r="A10" s="146"/>
      <c r="B10" s="152" t="s">
        <v>5</v>
      </c>
      <c r="C10" s="154">
        <v>-5147.55</v>
      </c>
    </row>
    <row r="11" spans="1:3" ht="12.75">
      <c r="A11" s="146"/>
      <c r="B11" s="155" t="s">
        <v>6</v>
      </c>
      <c r="C11" s="150"/>
    </row>
    <row r="12" spans="1:3" ht="12.75">
      <c r="A12" s="146">
        <v>1</v>
      </c>
      <c r="B12" s="156" t="s">
        <v>162</v>
      </c>
      <c r="C12" s="150">
        <v>236967.86</v>
      </c>
    </row>
    <row r="13" spans="1:3" ht="12.75">
      <c r="A13" s="146">
        <v>2</v>
      </c>
      <c r="B13" s="156" t="s">
        <v>163</v>
      </c>
      <c r="C13" s="150">
        <v>1085372.73</v>
      </c>
    </row>
    <row r="14" spans="1:3" ht="12.75">
      <c r="A14" s="146"/>
      <c r="B14" s="152" t="s">
        <v>7</v>
      </c>
      <c r="C14" s="149">
        <f>SUM(C12:C13)</f>
        <v>1322340.5899999999</v>
      </c>
    </row>
    <row r="15" spans="1:3" ht="12.75">
      <c r="A15" s="146"/>
      <c r="B15" s="156" t="s">
        <v>8</v>
      </c>
      <c r="C15" s="150">
        <v>1301163.63</v>
      </c>
    </row>
    <row r="16" spans="1:3" ht="12.75">
      <c r="A16" s="146"/>
      <c r="B16" s="156" t="s">
        <v>9</v>
      </c>
      <c r="C16" s="150">
        <v>21176.96</v>
      </c>
    </row>
    <row r="17" spans="1:3" ht="12.75">
      <c r="A17" s="146">
        <v>3</v>
      </c>
      <c r="B17" s="157" t="s">
        <v>69</v>
      </c>
      <c r="C17" s="150">
        <v>9900</v>
      </c>
    </row>
    <row r="18" spans="1:3" ht="12.75">
      <c r="A18" s="146"/>
      <c r="B18" s="152" t="s">
        <v>46</v>
      </c>
      <c r="C18" s="149">
        <f>SUM(C15:C17)</f>
        <v>1332240.5899999999</v>
      </c>
    </row>
    <row r="19" spans="1:3" ht="12.75">
      <c r="A19" s="146"/>
      <c r="B19" s="158" t="s">
        <v>10</v>
      </c>
      <c r="C19" s="154">
        <v>74387.14</v>
      </c>
    </row>
    <row r="20" spans="1:3" ht="12.75">
      <c r="A20" s="146"/>
      <c r="B20" s="158" t="s">
        <v>5</v>
      </c>
      <c r="C20" s="154">
        <v>-567.61</v>
      </c>
    </row>
    <row r="21" spans="1:3" ht="12.75">
      <c r="A21" s="153"/>
      <c r="B21" s="148" t="s">
        <v>11</v>
      </c>
      <c r="C21" s="149">
        <v>1929948.07</v>
      </c>
    </row>
    <row r="22" spans="1:3" ht="12.75">
      <c r="A22" s="146"/>
      <c r="B22" s="151" t="s">
        <v>47</v>
      </c>
      <c r="C22" s="169">
        <v>1130918.92</v>
      </c>
    </row>
    <row r="23" spans="1:3" ht="12.75">
      <c r="A23" s="146"/>
      <c r="B23" s="155" t="s">
        <v>12</v>
      </c>
      <c r="C23" s="150"/>
    </row>
    <row r="24" spans="1:3" ht="12.75">
      <c r="A24" s="146"/>
      <c r="B24" s="160" t="s">
        <v>88</v>
      </c>
      <c r="C24" s="154">
        <f>C25+SUM(C26:C46)</f>
        <v>479742.30000000005</v>
      </c>
    </row>
    <row r="25" spans="1:3" ht="12.75">
      <c r="A25" s="146">
        <v>1</v>
      </c>
      <c r="B25" s="156" t="s">
        <v>13</v>
      </c>
      <c r="C25" s="150">
        <v>141751.74</v>
      </c>
    </row>
    <row r="26" spans="1:3" ht="12.75">
      <c r="A26" s="153">
        <v>2</v>
      </c>
      <c r="B26" s="159" t="s">
        <v>15</v>
      </c>
      <c r="C26" s="161">
        <v>4602.89</v>
      </c>
    </row>
    <row r="27" spans="1:3" ht="12.75">
      <c r="A27" s="146">
        <v>3</v>
      </c>
      <c r="B27" s="159" t="s">
        <v>16</v>
      </c>
      <c r="C27" s="150">
        <v>1140</v>
      </c>
    </row>
    <row r="28" spans="1:3" ht="12.75">
      <c r="A28" s="146">
        <v>4</v>
      </c>
      <c r="B28" s="162" t="s">
        <v>17</v>
      </c>
      <c r="C28" s="150">
        <v>1891.57</v>
      </c>
    </row>
    <row r="29" spans="1:3" ht="12.75">
      <c r="A29" s="146">
        <v>5</v>
      </c>
      <c r="B29" s="159" t="s">
        <v>18</v>
      </c>
      <c r="C29" s="150">
        <v>5522.2</v>
      </c>
    </row>
    <row r="30" spans="1:3" ht="12.75">
      <c r="A30" s="146">
        <v>6</v>
      </c>
      <c r="B30" s="163" t="s">
        <v>19</v>
      </c>
      <c r="C30" s="150">
        <v>5938</v>
      </c>
    </row>
    <row r="31" spans="1:3" ht="12.75">
      <c r="A31" s="146">
        <v>8</v>
      </c>
      <c r="B31" s="159" t="s">
        <v>55</v>
      </c>
      <c r="C31" s="150">
        <v>31000.47</v>
      </c>
    </row>
    <row r="32" spans="1:3" ht="12.75">
      <c r="A32" s="146">
        <v>9</v>
      </c>
      <c r="B32" s="159" t="s">
        <v>56</v>
      </c>
      <c r="C32" s="150">
        <v>18722</v>
      </c>
    </row>
    <row r="33" spans="1:3" ht="12.75">
      <c r="A33" s="146">
        <v>10</v>
      </c>
      <c r="B33" s="159" t="s">
        <v>21</v>
      </c>
      <c r="C33" s="150">
        <v>17607.98</v>
      </c>
    </row>
    <row r="34" spans="1:3" ht="12.75">
      <c r="A34" s="146">
        <v>11</v>
      </c>
      <c r="B34" s="159" t="s">
        <v>57</v>
      </c>
      <c r="C34" s="150">
        <v>3855</v>
      </c>
    </row>
    <row r="35" spans="1:3" ht="12.75">
      <c r="A35" s="146">
        <v>12</v>
      </c>
      <c r="B35" s="162" t="s">
        <v>22</v>
      </c>
      <c r="C35" s="150">
        <v>4000</v>
      </c>
    </row>
    <row r="36" spans="1:3" ht="12.75">
      <c r="A36" s="146">
        <v>13</v>
      </c>
      <c r="B36" s="159" t="s">
        <v>27</v>
      </c>
      <c r="C36" s="150">
        <v>4269</v>
      </c>
    </row>
    <row r="37" spans="1:3" ht="12.75">
      <c r="A37" s="146">
        <v>14</v>
      </c>
      <c r="B37" s="159" t="s">
        <v>59</v>
      </c>
      <c r="C37" s="150">
        <v>3250</v>
      </c>
    </row>
    <row r="38" spans="1:3" ht="12.75">
      <c r="A38" s="146">
        <v>15</v>
      </c>
      <c r="B38" s="159" t="s">
        <v>136</v>
      </c>
      <c r="C38" s="150">
        <v>19299.93</v>
      </c>
    </row>
    <row r="39" spans="1:3" ht="12.75">
      <c r="A39" s="146">
        <v>16</v>
      </c>
      <c r="B39" s="159" t="s">
        <v>164</v>
      </c>
      <c r="C39" s="150">
        <v>7000</v>
      </c>
    </row>
    <row r="40" spans="1:3" ht="12.75">
      <c r="A40" s="146">
        <v>17</v>
      </c>
      <c r="B40" s="159" t="s">
        <v>165</v>
      </c>
      <c r="C40" s="150">
        <v>24000</v>
      </c>
    </row>
    <row r="41" spans="1:3" ht="12.75">
      <c r="A41" s="146">
        <v>18</v>
      </c>
      <c r="B41" s="159" t="s">
        <v>148</v>
      </c>
      <c r="C41" s="150">
        <v>17300</v>
      </c>
    </row>
    <row r="42" spans="1:3" ht="12.75">
      <c r="A42" s="146">
        <v>19</v>
      </c>
      <c r="B42" s="159" t="s">
        <v>123</v>
      </c>
      <c r="C42" s="150">
        <v>75000</v>
      </c>
    </row>
    <row r="43" spans="1:3" ht="12.75">
      <c r="A43" s="146">
        <v>20</v>
      </c>
      <c r="B43" s="159" t="s">
        <v>139</v>
      </c>
      <c r="C43" s="150">
        <v>25000</v>
      </c>
    </row>
    <row r="44" spans="1:3" ht="12.75">
      <c r="A44" s="146">
        <v>21</v>
      </c>
      <c r="B44" s="159" t="s">
        <v>149</v>
      </c>
      <c r="C44" s="150">
        <v>30000</v>
      </c>
    </row>
    <row r="45" spans="1:3" ht="12.75">
      <c r="A45" s="146"/>
      <c r="B45" s="159" t="s">
        <v>108</v>
      </c>
      <c r="C45" s="150">
        <v>10694</v>
      </c>
    </row>
    <row r="46" spans="1:3" ht="12.75">
      <c r="A46" s="146"/>
      <c r="B46" s="159" t="s">
        <v>109</v>
      </c>
      <c r="C46" s="150">
        <v>27897.52</v>
      </c>
    </row>
    <row r="47" spans="1:3" ht="12.75">
      <c r="A47" s="146"/>
      <c r="B47" s="159" t="s">
        <v>24</v>
      </c>
      <c r="C47" s="154">
        <f>C25+SUM(C26:C46)</f>
        <v>479742.30000000005</v>
      </c>
    </row>
    <row r="48" spans="1:3" ht="12.75">
      <c r="A48" s="146"/>
      <c r="B48" s="164" t="s">
        <v>91</v>
      </c>
      <c r="C48" s="154">
        <f>SUM(C49:C50)</f>
        <v>79052.3</v>
      </c>
    </row>
    <row r="49" spans="1:3" ht="12.75">
      <c r="A49" s="146">
        <v>22</v>
      </c>
      <c r="B49" s="159" t="s">
        <v>81</v>
      </c>
      <c r="C49" s="150">
        <v>52550</v>
      </c>
    </row>
    <row r="50" spans="1:3" ht="12.75">
      <c r="A50" s="146">
        <v>23</v>
      </c>
      <c r="B50" s="159" t="s">
        <v>58</v>
      </c>
      <c r="C50" s="150">
        <v>26502.3</v>
      </c>
    </row>
    <row r="51" spans="1:3" ht="12.75">
      <c r="A51" s="146"/>
      <c r="B51" s="165" t="s">
        <v>92</v>
      </c>
      <c r="C51" s="154">
        <f>SUM(C52:C53)</f>
        <v>715316.64</v>
      </c>
    </row>
    <row r="52" spans="1:3" ht="12.75">
      <c r="A52" s="146">
        <v>24</v>
      </c>
      <c r="B52" s="159" t="s">
        <v>25</v>
      </c>
      <c r="C52" s="150">
        <v>159316.64</v>
      </c>
    </row>
    <row r="53" spans="1:3" ht="12.75">
      <c r="A53" s="153">
        <v>25</v>
      </c>
      <c r="B53" s="159" t="s">
        <v>26</v>
      </c>
      <c r="C53" s="150">
        <v>556000</v>
      </c>
    </row>
    <row r="54" spans="1:3" ht="12.75">
      <c r="A54" s="146"/>
      <c r="B54" s="162" t="s">
        <v>24</v>
      </c>
      <c r="C54" s="166"/>
    </row>
    <row r="55" spans="1:3" ht="12.75">
      <c r="A55" s="146"/>
      <c r="B55" s="167" t="s">
        <v>30</v>
      </c>
      <c r="C55" s="149">
        <f>C47+C48+C51</f>
        <v>1274111.2400000002</v>
      </c>
    </row>
    <row r="56" spans="1:3" ht="12.75">
      <c r="A56" s="173" t="s">
        <v>73</v>
      </c>
      <c r="B56" s="173"/>
      <c r="C56" s="168"/>
    </row>
    <row r="57" spans="1:3" ht="12.75">
      <c r="A57" s="173"/>
      <c r="B57" s="173"/>
      <c r="C57" s="168"/>
    </row>
  </sheetData>
  <sheetProtection/>
  <mergeCells count="2">
    <mergeCell ref="A57:B57"/>
    <mergeCell ref="A56:B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.00390625" style="0" customWidth="1"/>
    <col min="2" max="2" width="71.00390625" style="0" customWidth="1"/>
    <col min="3" max="3" width="14.00390625" style="0" customWidth="1"/>
  </cols>
  <sheetData>
    <row r="1" spans="1:3" ht="14.25" customHeight="1">
      <c r="A1" s="126"/>
      <c r="B1" s="127" t="s">
        <v>93</v>
      </c>
      <c r="C1" s="119"/>
    </row>
    <row r="2" spans="1:3" ht="12.75">
      <c r="A2" s="126"/>
      <c r="B2" s="128" t="s">
        <v>175</v>
      </c>
      <c r="C2" s="119"/>
    </row>
    <row r="3" spans="1:3" ht="13.5" customHeight="1">
      <c r="A3" s="146" t="s">
        <v>0</v>
      </c>
      <c r="B3" s="146" t="s">
        <v>1</v>
      </c>
      <c r="C3" s="170" t="s">
        <v>174</v>
      </c>
    </row>
    <row r="4" spans="1:3" ht="12.75">
      <c r="A4" s="146"/>
      <c r="B4" s="148" t="s">
        <v>2</v>
      </c>
      <c r="C4" s="149">
        <v>1929948.07</v>
      </c>
    </row>
    <row r="5" spans="1:3" ht="12.75">
      <c r="A5" s="146">
        <v>1</v>
      </c>
      <c r="B5" s="148" t="s">
        <v>166</v>
      </c>
      <c r="C5" s="150">
        <v>1038136.82</v>
      </c>
    </row>
    <row r="6" spans="1:3" ht="12.75">
      <c r="A6" s="146">
        <v>2</v>
      </c>
      <c r="B6" s="148" t="s">
        <v>167</v>
      </c>
      <c r="C6" s="150">
        <v>40579.63</v>
      </c>
    </row>
    <row r="7" spans="1:3" ht="15" customHeight="1">
      <c r="A7" s="146">
        <v>3</v>
      </c>
      <c r="B7" s="151" t="s">
        <v>66</v>
      </c>
      <c r="C7" s="150">
        <v>13900</v>
      </c>
    </row>
    <row r="8" spans="1:3" ht="12.75">
      <c r="A8" s="146"/>
      <c r="B8" s="152" t="s">
        <v>3</v>
      </c>
      <c r="C8" s="149">
        <v>1092616.45</v>
      </c>
    </row>
    <row r="9" spans="1:3" ht="12.75">
      <c r="A9" s="146"/>
      <c r="B9" s="152" t="s">
        <v>4</v>
      </c>
      <c r="C9" s="154">
        <v>74387.14</v>
      </c>
    </row>
    <row r="10" spans="1:3" ht="12.75">
      <c r="A10" s="146"/>
      <c r="B10" s="152" t="s">
        <v>5</v>
      </c>
      <c r="C10" s="154">
        <v>-567.61</v>
      </c>
    </row>
    <row r="11" spans="1:3" ht="12.75">
      <c r="A11" s="146"/>
      <c r="B11" s="155" t="s">
        <v>6</v>
      </c>
      <c r="C11" s="150"/>
    </row>
    <row r="12" spans="1:3" ht="12.75">
      <c r="A12" s="146">
        <v>1</v>
      </c>
      <c r="B12" s="156" t="s">
        <v>168</v>
      </c>
      <c r="C12" s="150">
        <v>175430.82</v>
      </c>
    </row>
    <row r="13" spans="1:3" ht="12.75">
      <c r="A13" s="146">
        <v>2</v>
      </c>
      <c r="B13" s="156" t="s">
        <v>169</v>
      </c>
      <c r="C13" s="150">
        <v>1013775.48</v>
      </c>
    </row>
    <row r="14" spans="1:3" ht="12.75">
      <c r="A14" s="146"/>
      <c r="B14" s="152" t="s">
        <v>7</v>
      </c>
      <c r="C14" s="149">
        <v>1189206.3</v>
      </c>
    </row>
    <row r="15" spans="1:3" ht="12.75">
      <c r="A15" s="146"/>
      <c r="B15" s="156" t="s">
        <v>8</v>
      </c>
      <c r="C15" s="150">
        <v>1139634.87</v>
      </c>
    </row>
    <row r="16" spans="1:3" ht="12.75">
      <c r="A16" s="146"/>
      <c r="B16" s="156" t="s">
        <v>9</v>
      </c>
      <c r="C16" s="150">
        <v>49571.43</v>
      </c>
    </row>
    <row r="17" spans="1:3" ht="12.75">
      <c r="A17" s="146">
        <v>3</v>
      </c>
      <c r="B17" s="157" t="s">
        <v>69</v>
      </c>
      <c r="C17" s="150">
        <v>13900</v>
      </c>
    </row>
    <row r="18" spans="1:3" ht="12.75">
      <c r="A18" s="146"/>
      <c r="B18" s="157" t="s">
        <v>147</v>
      </c>
      <c r="C18" s="150">
        <v>1881</v>
      </c>
    </row>
    <row r="19" spans="1:3" ht="12.75">
      <c r="A19" s="146"/>
      <c r="B19" s="152" t="s">
        <v>46</v>
      </c>
      <c r="C19" s="149">
        <v>1204987.3</v>
      </c>
    </row>
    <row r="20" spans="1:3" ht="12.75">
      <c r="A20" s="146"/>
      <c r="B20" s="158" t="s">
        <v>10</v>
      </c>
      <c r="C20" s="154">
        <v>80947.71</v>
      </c>
    </row>
    <row r="21" spans="1:3" ht="12.75">
      <c r="A21" s="146"/>
      <c r="B21" s="158" t="s">
        <v>5</v>
      </c>
      <c r="C21" s="154">
        <v>-17.36</v>
      </c>
    </row>
    <row r="22" spans="1:3" ht="12.75">
      <c r="A22" s="153"/>
      <c r="B22" s="148" t="s">
        <v>11</v>
      </c>
      <c r="C22" s="149">
        <v>1864458.22</v>
      </c>
    </row>
    <row r="23" spans="1:3" ht="12.75">
      <c r="A23" s="146"/>
      <c r="B23" s="151" t="s">
        <v>47</v>
      </c>
      <c r="C23" s="150">
        <v>960500.29</v>
      </c>
    </row>
    <row r="24" spans="1:3" ht="12.75">
      <c r="A24" s="146"/>
      <c r="B24" s="155" t="s">
        <v>12</v>
      </c>
      <c r="C24" s="150"/>
    </row>
    <row r="25" spans="1:3" ht="12.75">
      <c r="A25" s="146"/>
      <c r="B25" s="160" t="s">
        <v>88</v>
      </c>
      <c r="C25" s="154">
        <v>329467.70999999996</v>
      </c>
    </row>
    <row r="26" spans="1:3" ht="12.75">
      <c r="A26" s="146">
        <v>1</v>
      </c>
      <c r="B26" s="156" t="s">
        <v>13</v>
      </c>
      <c r="C26" s="175">
        <v>132618.04</v>
      </c>
    </row>
    <row r="27" spans="1:3" ht="12.75">
      <c r="A27" s="153">
        <v>2</v>
      </c>
      <c r="B27" s="178" t="s">
        <v>15</v>
      </c>
      <c r="C27" s="177">
        <v>1579.01</v>
      </c>
    </row>
    <row r="28" spans="1:3" ht="12.75">
      <c r="A28" s="146">
        <v>3</v>
      </c>
      <c r="B28" s="159" t="s">
        <v>16</v>
      </c>
      <c r="C28" s="176">
        <v>2882.83</v>
      </c>
    </row>
    <row r="29" spans="1:3" ht="12.75">
      <c r="A29" s="146">
        <v>4</v>
      </c>
      <c r="B29" s="162" t="s">
        <v>17</v>
      </c>
      <c r="C29" s="150">
        <v>729</v>
      </c>
    </row>
    <row r="30" spans="1:3" ht="12.75">
      <c r="A30" s="146">
        <v>5</v>
      </c>
      <c r="B30" s="159" t="s">
        <v>18</v>
      </c>
      <c r="C30" s="150">
        <v>987.91</v>
      </c>
    </row>
    <row r="31" spans="1:3" ht="12.75">
      <c r="A31" s="146">
        <v>6</v>
      </c>
      <c r="B31" s="163" t="s">
        <v>19</v>
      </c>
      <c r="C31" s="150">
        <v>5938</v>
      </c>
    </row>
    <row r="32" spans="1:3" ht="12.75">
      <c r="A32" s="146"/>
      <c r="B32" s="159" t="s">
        <v>20</v>
      </c>
      <c r="C32" s="150">
        <v>2260</v>
      </c>
    </row>
    <row r="33" spans="1:3" ht="12.75">
      <c r="A33" s="146"/>
      <c r="B33" s="159" t="s">
        <v>33</v>
      </c>
      <c r="C33" s="150">
        <v>544.84</v>
      </c>
    </row>
    <row r="34" spans="1:3" ht="12.75">
      <c r="A34" s="146">
        <v>8</v>
      </c>
      <c r="B34" s="159" t="s">
        <v>55</v>
      </c>
      <c r="C34" s="150">
        <v>28484.13</v>
      </c>
    </row>
    <row r="35" spans="1:3" ht="12.75">
      <c r="A35" s="146">
        <v>9</v>
      </c>
      <c r="B35" s="159" t="s">
        <v>56</v>
      </c>
      <c r="C35" s="150">
        <v>20140</v>
      </c>
    </row>
    <row r="36" spans="1:3" ht="12.75">
      <c r="A36" s="146">
        <v>10</v>
      </c>
      <c r="B36" s="159" t="s">
        <v>21</v>
      </c>
      <c r="C36" s="150">
        <v>15311.01</v>
      </c>
    </row>
    <row r="37" spans="1:3" ht="12.75">
      <c r="A37" s="146"/>
      <c r="B37" s="159" t="s">
        <v>70</v>
      </c>
      <c r="C37" s="150">
        <v>3000</v>
      </c>
    </row>
    <row r="38" spans="1:3" ht="12.75">
      <c r="A38" s="146"/>
      <c r="B38" s="159" t="s">
        <v>106</v>
      </c>
      <c r="C38" s="150">
        <v>1000</v>
      </c>
    </row>
    <row r="39" spans="1:3" ht="12.75">
      <c r="A39" s="146"/>
      <c r="B39" s="162" t="s">
        <v>22</v>
      </c>
      <c r="C39" s="150">
        <v>4000</v>
      </c>
    </row>
    <row r="40" spans="1:3" ht="12.75">
      <c r="A40" s="146"/>
      <c r="B40" s="159" t="s">
        <v>27</v>
      </c>
      <c r="C40" s="150">
        <v>4269</v>
      </c>
    </row>
    <row r="41" spans="1:3" ht="12.75">
      <c r="A41" s="146"/>
      <c r="B41" s="159" t="s">
        <v>59</v>
      </c>
      <c r="C41" s="150">
        <v>2245</v>
      </c>
    </row>
    <row r="42" spans="1:3" ht="12.75">
      <c r="A42" s="146"/>
      <c r="B42" s="159" t="s">
        <v>136</v>
      </c>
      <c r="C42" s="150">
        <v>24364.07</v>
      </c>
    </row>
    <row r="43" spans="1:3" ht="12.75">
      <c r="A43" s="146"/>
      <c r="B43" s="159" t="s">
        <v>170</v>
      </c>
      <c r="C43" s="150">
        <v>4544.39</v>
      </c>
    </row>
    <row r="44" spans="1:3" ht="12.75">
      <c r="A44" s="146"/>
      <c r="B44" s="159" t="s">
        <v>171</v>
      </c>
      <c r="C44" s="150">
        <v>6280</v>
      </c>
    </row>
    <row r="45" spans="1:3" ht="12.75">
      <c r="A45" s="146"/>
      <c r="B45" s="159" t="s">
        <v>148</v>
      </c>
      <c r="C45" s="150">
        <v>25000</v>
      </c>
    </row>
    <row r="46" spans="1:3" ht="12.75">
      <c r="A46" s="146"/>
      <c r="B46" s="162" t="s">
        <v>172</v>
      </c>
      <c r="C46" s="150">
        <v>25000</v>
      </c>
    </row>
    <row r="47" spans="1:3" ht="12.75">
      <c r="A47" s="146"/>
      <c r="B47" s="159" t="s">
        <v>149</v>
      </c>
      <c r="C47" s="150">
        <v>9520.71</v>
      </c>
    </row>
    <row r="48" spans="1:3" ht="12.75">
      <c r="A48" s="146"/>
      <c r="B48" s="159" t="s">
        <v>108</v>
      </c>
      <c r="C48" s="150">
        <v>8769.77</v>
      </c>
    </row>
    <row r="49" spans="1:3" ht="12.75">
      <c r="A49" s="146"/>
      <c r="B49" s="159" t="s">
        <v>24</v>
      </c>
      <c r="C49" s="154">
        <v>329467.70999999996</v>
      </c>
    </row>
    <row r="50" spans="1:3" ht="12.75">
      <c r="A50" s="146"/>
      <c r="B50" s="164" t="s">
        <v>91</v>
      </c>
      <c r="C50" s="154">
        <v>97291.05</v>
      </c>
    </row>
    <row r="51" spans="1:3" ht="12.75">
      <c r="A51" s="146"/>
      <c r="B51" s="159" t="s">
        <v>81</v>
      </c>
      <c r="C51" s="175">
        <v>52550</v>
      </c>
    </row>
    <row r="52" spans="1:3" ht="12.75">
      <c r="A52" s="171"/>
      <c r="B52" s="174" t="s">
        <v>173</v>
      </c>
      <c r="C52" s="177">
        <v>18238.75</v>
      </c>
    </row>
    <row r="53" spans="1:3" ht="12.75">
      <c r="A53" s="146"/>
      <c r="B53" s="159" t="s">
        <v>58</v>
      </c>
      <c r="C53" s="176">
        <v>26502.3</v>
      </c>
    </row>
    <row r="54" spans="1:3" ht="12.75">
      <c r="A54" s="146"/>
      <c r="B54" s="165" t="s">
        <v>92</v>
      </c>
      <c r="C54" s="154">
        <v>771117.72</v>
      </c>
    </row>
    <row r="55" spans="1:3" ht="12.75">
      <c r="A55" s="146">
        <v>17</v>
      </c>
      <c r="B55" s="159" t="s">
        <v>25</v>
      </c>
      <c r="C55" s="150">
        <v>256117.72</v>
      </c>
    </row>
    <row r="56" spans="1:3" ht="12.75">
      <c r="A56" s="153">
        <v>19</v>
      </c>
      <c r="B56" s="159" t="s">
        <v>26</v>
      </c>
      <c r="C56" s="150">
        <v>515000</v>
      </c>
    </row>
    <row r="57" spans="1:3" ht="12.75">
      <c r="A57" s="146"/>
      <c r="B57" s="167" t="s">
        <v>30</v>
      </c>
      <c r="C57" s="149">
        <v>1197876.48</v>
      </c>
    </row>
    <row r="58" spans="1:3" ht="12.75">
      <c r="A58" s="173" t="s">
        <v>73</v>
      </c>
      <c r="B58" s="173"/>
      <c r="C58" s="168"/>
    </row>
    <row r="59" ht="12.75">
      <c r="C59" s="168"/>
    </row>
  </sheetData>
  <sheetProtection/>
  <mergeCells count="1">
    <mergeCell ref="A58:B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8515625" style="0" customWidth="1"/>
    <col min="2" max="2" width="74.28125" style="0" customWidth="1"/>
    <col min="3" max="3" width="13.00390625" style="0" customWidth="1"/>
  </cols>
  <sheetData>
    <row r="1" spans="1:3" ht="24" customHeight="1">
      <c r="A1" s="39"/>
      <c r="B1" s="40" t="s">
        <v>31</v>
      </c>
      <c r="C1" s="38"/>
    </row>
    <row r="2" spans="1:3" ht="15">
      <c r="A2" s="42"/>
      <c r="B2" s="41" t="s">
        <v>61</v>
      </c>
      <c r="C2" s="38"/>
    </row>
    <row r="3" spans="1:3" ht="22.5" customHeight="1">
      <c r="A3" s="43" t="s">
        <v>0</v>
      </c>
      <c r="B3" s="43" t="s">
        <v>1</v>
      </c>
      <c r="C3" s="44" t="s">
        <v>49</v>
      </c>
    </row>
    <row r="4" spans="1:3" ht="12.75">
      <c r="A4" s="43"/>
      <c r="B4" s="45" t="s">
        <v>2</v>
      </c>
      <c r="C4" s="47">
        <v>1913528.25</v>
      </c>
    </row>
    <row r="5" spans="1:3" ht="12.75">
      <c r="A5" s="43">
        <v>1</v>
      </c>
      <c r="B5" s="45" t="s">
        <v>50</v>
      </c>
      <c r="C5" s="47">
        <v>1065972.13</v>
      </c>
    </row>
    <row r="6" spans="1:3" ht="12.75">
      <c r="A6" s="43">
        <v>2</v>
      </c>
      <c r="B6" s="45" t="s">
        <v>51</v>
      </c>
      <c r="C6" s="47">
        <v>54835.09</v>
      </c>
    </row>
    <row r="7" spans="1:3" ht="12.75">
      <c r="A7" s="43">
        <v>3</v>
      </c>
      <c r="B7" s="48" t="s">
        <v>44</v>
      </c>
      <c r="C7" s="47">
        <v>43700</v>
      </c>
    </row>
    <row r="8" spans="1:3" ht="12.75">
      <c r="A8" s="43"/>
      <c r="B8" s="49" t="s">
        <v>3</v>
      </c>
      <c r="C8" s="46">
        <f>SUM(C5:C7)</f>
        <v>1164507.22</v>
      </c>
    </row>
    <row r="9" spans="1:3" ht="12.75">
      <c r="A9" s="43"/>
      <c r="B9" s="49" t="s">
        <v>4</v>
      </c>
      <c r="C9" s="50">
        <v>59072.21</v>
      </c>
    </row>
    <row r="10" spans="1:3" ht="12.75">
      <c r="A10" s="43"/>
      <c r="B10" s="49" t="s">
        <v>5</v>
      </c>
      <c r="C10" s="50">
        <v>-1905.49</v>
      </c>
    </row>
    <row r="11" spans="1:3" ht="12.75">
      <c r="A11" s="43"/>
      <c r="B11" s="51" t="s">
        <v>6</v>
      </c>
      <c r="C11" s="47"/>
    </row>
    <row r="12" spans="1:3" ht="12.75">
      <c r="A12" s="43">
        <v>1</v>
      </c>
      <c r="B12" s="52" t="s">
        <v>52</v>
      </c>
      <c r="C12" s="47">
        <v>132760</v>
      </c>
    </row>
    <row r="13" spans="1:3" ht="12.75">
      <c r="A13" s="43">
        <v>2</v>
      </c>
      <c r="B13" s="52" t="s">
        <v>53</v>
      </c>
      <c r="C13" s="47">
        <v>992835.47</v>
      </c>
    </row>
    <row r="14" spans="1:3" ht="12.75">
      <c r="A14" s="43"/>
      <c r="B14" s="49" t="s">
        <v>7</v>
      </c>
      <c r="C14" s="46">
        <f>SUM(C12:C13)</f>
        <v>1125595.47</v>
      </c>
    </row>
    <row r="15" spans="1:3" ht="12.75">
      <c r="A15" s="43"/>
      <c r="B15" s="52" t="s">
        <v>8</v>
      </c>
      <c r="C15" s="47">
        <v>1068428.98</v>
      </c>
    </row>
    <row r="16" spans="1:3" ht="12.75">
      <c r="A16" s="43"/>
      <c r="B16" s="52" t="s">
        <v>9</v>
      </c>
      <c r="C16" s="47">
        <v>57166.49</v>
      </c>
    </row>
    <row r="17" spans="1:3" ht="12.75">
      <c r="A17" s="43">
        <v>3</v>
      </c>
      <c r="B17" s="53" t="s">
        <v>45</v>
      </c>
      <c r="C17" s="47">
        <v>43700</v>
      </c>
    </row>
    <row r="18" spans="1:3" ht="12.75">
      <c r="A18" s="43"/>
      <c r="B18" s="49" t="s">
        <v>46</v>
      </c>
      <c r="C18" s="46">
        <f>SUM(C15:C17)</f>
        <v>1169295.47</v>
      </c>
    </row>
    <row r="19" spans="1:3" ht="12.75">
      <c r="A19" s="43"/>
      <c r="B19" s="54" t="s">
        <v>10</v>
      </c>
      <c r="C19" s="50">
        <v>70079.78</v>
      </c>
    </row>
    <row r="20" spans="1:3" ht="12.75">
      <c r="A20" s="43"/>
      <c r="B20" s="54" t="s">
        <v>5</v>
      </c>
      <c r="C20" s="50">
        <v>1944.01</v>
      </c>
    </row>
    <row r="21" spans="1:3" ht="12.75">
      <c r="A21" s="55">
        <v>4</v>
      </c>
      <c r="B21" s="45" t="s">
        <v>11</v>
      </c>
      <c r="C21" s="46">
        <v>1908740</v>
      </c>
    </row>
    <row r="22" spans="1:3" ht="12.75">
      <c r="A22" s="43"/>
      <c r="B22" s="48" t="s">
        <v>47</v>
      </c>
      <c r="C22" s="47">
        <v>1006115.81</v>
      </c>
    </row>
    <row r="23" spans="1:3" ht="12.75">
      <c r="A23" s="43"/>
      <c r="B23" s="51" t="s">
        <v>12</v>
      </c>
      <c r="C23" s="47"/>
    </row>
    <row r="24" spans="1:3" ht="12.75">
      <c r="A24" s="43">
        <v>1</v>
      </c>
      <c r="B24" s="52" t="s">
        <v>13</v>
      </c>
      <c r="C24" s="47">
        <v>123715.71</v>
      </c>
    </row>
    <row r="25" spans="1:3" ht="12.75">
      <c r="A25" s="55">
        <v>2</v>
      </c>
      <c r="B25" s="58" t="s">
        <v>15</v>
      </c>
      <c r="C25" s="59">
        <v>806</v>
      </c>
    </row>
    <row r="26" spans="1:3" ht="12.75">
      <c r="A26" s="43">
        <v>3</v>
      </c>
      <c r="B26" s="58" t="s">
        <v>16</v>
      </c>
      <c r="C26" s="47">
        <v>490.5</v>
      </c>
    </row>
    <row r="27" spans="1:3" ht="12.75">
      <c r="A27" s="43">
        <v>4</v>
      </c>
      <c r="B27" s="60" t="s">
        <v>17</v>
      </c>
      <c r="C27" s="47">
        <v>1454</v>
      </c>
    </row>
    <row r="28" spans="1:3" ht="12.75">
      <c r="A28" s="43">
        <v>5</v>
      </c>
      <c r="B28" s="58" t="s">
        <v>18</v>
      </c>
      <c r="C28" s="47">
        <v>1272.9</v>
      </c>
    </row>
    <row r="29" spans="1:3" ht="12.75">
      <c r="A29" s="43">
        <v>6</v>
      </c>
      <c r="B29" s="61" t="s">
        <v>19</v>
      </c>
      <c r="C29" s="47">
        <v>5938</v>
      </c>
    </row>
    <row r="30" spans="1:3" ht="12.75">
      <c r="A30" s="43">
        <v>7</v>
      </c>
      <c r="B30" s="61" t="s">
        <v>54</v>
      </c>
      <c r="C30" s="47">
        <v>5410</v>
      </c>
    </row>
    <row r="31" spans="1:3" ht="12.75">
      <c r="A31" s="43">
        <v>8</v>
      </c>
      <c r="B31" s="58" t="s">
        <v>20</v>
      </c>
      <c r="C31" s="47">
        <v>100</v>
      </c>
    </row>
    <row r="32" spans="1:3" ht="12.75">
      <c r="A32" s="43">
        <v>9</v>
      </c>
      <c r="B32" s="58" t="s">
        <v>55</v>
      </c>
      <c r="C32" s="47">
        <v>27041</v>
      </c>
    </row>
    <row r="33" spans="1:3" ht="12.75">
      <c r="A33" s="43">
        <v>10</v>
      </c>
      <c r="B33" s="58" t="s">
        <v>56</v>
      </c>
      <c r="C33" s="47">
        <v>17914</v>
      </c>
    </row>
    <row r="34" spans="1:3" ht="12.75">
      <c r="A34" s="43">
        <v>11</v>
      </c>
      <c r="B34" s="58" t="s">
        <v>21</v>
      </c>
      <c r="C34" s="47">
        <v>12466.83</v>
      </c>
    </row>
    <row r="35" spans="1:3" ht="12.75">
      <c r="A35" s="43">
        <v>12</v>
      </c>
      <c r="B35" s="58" t="s">
        <v>57</v>
      </c>
      <c r="C35" s="47">
        <v>2655</v>
      </c>
    </row>
    <row r="36" spans="1:3" ht="12.75">
      <c r="A36" s="43">
        <v>13</v>
      </c>
      <c r="B36" s="60" t="s">
        <v>22</v>
      </c>
      <c r="C36" s="47">
        <v>4000</v>
      </c>
    </row>
    <row r="37" spans="1:3" ht="12.75">
      <c r="A37" s="43">
        <v>14</v>
      </c>
      <c r="B37" s="58" t="s">
        <v>23</v>
      </c>
      <c r="C37" s="59">
        <v>32475</v>
      </c>
    </row>
    <row r="38" spans="1:3" ht="12.75">
      <c r="A38" s="43"/>
      <c r="B38" s="58" t="s">
        <v>24</v>
      </c>
      <c r="C38" s="72">
        <f>C24+SUM(C25:C37)</f>
        <v>235738.94</v>
      </c>
    </row>
    <row r="39" spans="1:3" ht="12.75">
      <c r="A39" s="43">
        <v>15</v>
      </c>
      <c r="B39" s="58" t="s">
        <v>25</v>
      </c>
      <c r="C39" s="47">
        <v>131651.18</v>
      </c>
    </row>
    <row r="40" spans="1:3" ht="12.75">
      <c r="A40" s="55">
        <v>16</v>
      </c>
      <c r="B40" s="58" t="s">
        <v>58</v>
      </c>
      <c r="C40" s="47">
        <v>26502.3</v>
      </c>
    </row>
    <row r="41" spans="1:3" ht="12.75">
      <c r="A41" s="55">
        <v>17</v>
      </c>
      <c r="B41" s="58" t="s">
        <v>26</v>
      </c>
      <c r="C41" s="47">
        <v>683000</v>
      </c>
    </row>
    <row r="42" spans="1:3" ht="12.75">
      <c r="A42" s="55">
        <v>18</v>
      </c>
      <c r="B42" s="58" t="s">
        <v>27</v>
      </c>
      <c r="C42" s="47">
        <v>4269</v>
      </c>
    </row>
    <row r="43" spans="1:3" ht="12.75">
      <c r="A43" s="55">
        <v>19</v>
      </c>
      <c r="B43" s="58" t="s">
        <v>59</v>
      </c>
      <c r="C43" s="47">
        <v>1126</v>
      </c>
    </row>
    <row r="44" spans="1:3" ht="12.75">
      <c r="A44" s="43">
        <v>20</v>
      </c>
      <c r="B44" s="58" t="s">
        <v>28</v>
      </c>
      <c r="C44" s="70">
        <v>54001.97</v>
      </c>
    </row>
    <row r="45" spans="1:3" ht="12.75">
      <c r="A45" s="43">
        <v>21</v>
      </c>
      <c r="B45" s="58" t="s">
        <v>60</v>
      </c>
      <c r="C45" s="47">
        <v>18149.01</v>
      </c>
    </row>
    <row r="46" spans="1:3" ht="12.75">
      <c r="A46" s="43"/>
      <c r="B46" s="60" t="s">
        <v>48</v>
      </c>
      <c r="C46" s="64">
        <f>SUM(C39:C45)</f>
        <v>918699.46</v>
      </c>
    </row>
    <row r="47" spans="1:3" ht="12.75">
      <c r="A47" s="43"/>
      <c r="B47" s="65" t="s">
        <v>30</v>
      </c>
      <c r="C47" s="46">
        <f>C38+C46</f>
        <v>1154438.4</v>
      </c>
    </row>
    <row r="48" spans="1:3" ht="12.75">
      <c r="A48" s="71"/>
      <c r="B48" s="71"/>
      <c r="C48" s="71"/>
    </row>
    <row r="49" spans="1:3" ht="12.75">
      <c r="A49" s="71"/>
      <c r="B49" s="71" t="s">
        <v>62</v>
      </c>
      <c r="C49" s="71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28125" style="0" customWidth="1"/>
    <col min="2" max="2" width="72.7109375" style="0" customWidth="1"/>
    <col min="3" max="3" width="11.421875" style="0" customWidth="1"/>
  </cols>
  <sheetData>
    <row r="1" spans="1:3" ht="19.5" customHeight="1">
      <c r="A1" s="39"/>
      <c r="B1" s="40" t="s">
        <v>31</v>
      </c>
      <c r="C1" s="38"/>
    </row>
    <row r="2" spans="1:3" ht="15">
      <c r="A2" s="42"/>
      <c r="B2" s="41" t="s">
        <v>74</v>
      </c>
      <c r="C2" s="38"/>
    </row>
    <row r="3" spans="1:3" ht="24" customHeight="1">
      <c r="A3" s="43" t="s">
        <v>0</v>
      </c>
      <c r="B3" s="43" t="s">
        <v>1</v>
      </c>
      <c r="C3" s="44" t="s">
        <v>63</v>
      </c>
    </row>
    <row r="4" spans="1:3" ht="12.75">
      <c r="A4" s="43"/>
      <c r="B4" s="45" t="s">
        <v>2</v>
      </c>
      <c r="C4" s="46">
        <v>1908740</v>
      </c>
    </row>
    <row r="5" spans="1:3" ht="12.75">
      <c r="A5" s="43">
        <v>1</v>
      </c>
      <c r="B5" s="45" t="s">
        <v>64</v>
      </c>
      <c r="C5" s="47">
        <v>1057854.94</v>
      </c>
    </row>
    <row r="6" spans="1:3" ht="12.75">
      <c r="A6" s="43">
        <v>2</v>
      </c>
      <c r="B6" s="45" t="s">
        <v>65</v>
      </c>
      <c r="C6" s="47">
        <v>53141.79</v>
      </c>
    </row>
    <row r="7" spans="1:3" ht="14.25" customHeight="1">
      <c r="A7" s="43">
        <v>3</v>
      </c>
      <c r="B7" s="48" t="s">
        <v>66</v>
      </c>
      <c r="C7" s="47">
        <v>1600</v>
      </c>
    </row>
    <row r="8" spans="1:3" ht="12.75">
      <c r="A8" s="43"/>
      <c r="B8" s="49" t="s">
        <v>3</v>
      </c>
      <c r="C8" s="46">
        <f>SUM(C5:C7)</f>
        <v>1112596.73</v>
      </c>
    </row>
    <row r="9" spans="1:3" ht="12.75">
      <c r="A9" s="43"/>
      <c r="B9" s="49" t="s">
        <v>4</v>
      </c>
      <c r="C9" s="50">
        <v>70079.78</v>
      </c>
    </row>
    <row r="10" spans="1:3" ht="12.75">
      <c r="A10" s="43"/>
      <c r="B10" s="49" t="s">
        <v>5</v>
      </c>
      <c r="C10" s="50">
        <v>1944.01</v>
      </c>
    </row>
    <row r="11" spans="1:3" ht="12.75">
      <c r="A11" s="43"/>
      <c r="B11" s="51" t="s">
        <v>6</v>
      </c>
      <c r="C11" s="47"/>
    </row>
    <row r="12" spans="1:3" ht="12.75">
      <c r="A12" s="43">
        <v>1</v>
      </c>
      <c r="B12" s="52" t="s">
        <v>67</v>
      </c>
      <c r="C12" s="47">
        <v>167694.24</v>
      </c>
    </row>
    <row r="13" spans="1:3" ht="12.75">
      <c r="A13" s="43">
        <v>2</v>
      </c>
      <c r="B13" s="52" t="s">
        <v>68</v>
      </c>
      <c r="C13" s="47">
        <v>974432.12</v>
      </c>
    </row>
    <row r="14" spans="1:3" ht="12.75">
      <c r="A14" s="43"/>
      <c r="B14" s="49" t="s">
        <v>7</v>
      </c>
      <c r="C14" s="46">
        <f>SUM(C12:C13)</f>
        <v>1142126.3599999999</v>
      </c>
    </row>
    <row r="15" spans="1:3" ht="12.75">
      <c r="A15" s="43"/>
      <c r="B15" s="52" t="s">
        <v>8</v>
      </c>
      <c r="C15" s="47">
        <v>1097112.05</v>
      </c>
    </row>
    <row r="16" spans="1:3" ht="12.75">
      <c r="A16" s="43"/>
      <c r="B16" s="52" t="s">
        <v>9</v>
      </c>
      <c r="C16" s="47">
        <v>45014.31</v>
      </c>
    </row>
    <row r="17" spans="1:3" ht="25.5">
      <c r="A17" s="43">
        <v>3</v>
      </c>
      <c r="B17" s="53" t="s">
        <v>69</v>
      </c>
      <c r="C17" s="47">
        <v>1600</v>
      </c>
    </row>
    <row r="18" spans="1:3" ht="12.75">
      <c r="A18" s="43"/>
      <c r="B18" s="49" t="s">
        <v>46</v>
      </c>
      <c r="C18" s="46">
        <f>SUM(C15:C17)</f>
        <v>1143726.36</v>
      </c>
    </row>
    <row r="19" spans="1:3" ht="12.75">
      <c r="A19" s="43"/>
      <c r="B19" s="54" t="s">
        <v>10</v>
      </c>
      <c r="C19" s="50">
        <v>33066.78</v>
      </c>
    </row>
    <row r="20" spans="1:3" ht="12.75">
      <c r="A20" s="43"/>
      <c r="B20" s="54" t="s">
        <v>5</v>
      </c>
      <c r="C20" s="50">
        <v>-1623.99</v>
      </c>
    </row>
    <row r="21" spans="1:3" ht="12.75">
      <c r="A21" s="55">
        <v>4</v>
      </c>
      <c r="B21" s="45" t="s">
        <v>11</v>
      </c>
      <c r="C21" s="46">
        <v>1877610.37</v>
      </c>
    </row>
    <row r="22" spans="1:3" ht="12.75">
      <c r="A22" s="43"/>
      <c r="B22" s="48" t="s">
        <v>47</v>
      </c>
      <c r="C22" s="47">
        <v>1024540.56</v>
      </c>
    </row>
    <row r="23" spans="1:3" ht="12.75">
      <c r="A23" s="43"/>
      <c r="B23" s="51" t="s">
        <v>12</v>
      </c>
      <c r="C23" s="47"/>
    </row>
    <row r="24" spans="1:3" ht="12.75">
      <c r="A24" s="43">
        <v>1</v>
      </c>
      <c r="B24" s="52" t="s">
        <v>13</v>
      </c>
      <c r="C24" s="47">
        <v>148061.85</v>
      </c>
    </row>
    <row r="25" spans="1:3" ht="12.75">
      <c r="A25" s="43"/>
      <c r="B25" s="52" t="s">
        <v>14</v>
      </c>
      <c r="C25" s="57">
        <v>19702.23</v>
      </c>
    </row>
    <row r="26" spans="1:3" ht="12.75">
      <c r="A26" s="55">
        <v>2</v>
      </c>
      <c r="B26" s="58" t="s">
        <v>15</v>
      </c>
      <c r="C26" s="59">
        <v>949</v>
      </c>
    </row>
    <row r="27" spans="1:3" ht="12.75">
      <c r="A27" s="43">
        <v>3</v>
      </c>
      <c r="B27" s="58" t="s">
        <v>16</v>
      </c>
      <c r="C27" s="47">
        <v>960</v>
      </c>
    </row>
    <row r="28" spans="1:3" ht="25.5">
      <c r="A28" s="43">
        <v>4</v>
      </c>
      <c r="B28" s="60" t="s">
        <v>17</v>
      </c>
      <c r="C28" s="47">
        <v>2526</v>
      </c>
    </row>
    <row r="29" spans="1:3" ht="12.75">
      <c r="A29" s="43">
        <v>5</v>
      </c>
      <c r="B29" s="58" t="s">
        <v>18</v>
      </c>
      <c r="C29" s="47">
        <v>4133</v>
      </c>
    </row>
    <row r="30" spans="1:3" ht="12.75">
      <c r="A30" s="43">
        <v>6</v>
      </c>
      <c r="B30" s="61" t="s">
        <v>19</v>
      </c>
      <c r="C30" s="47">
        <v>5938</v>
      </c>
    </row>
    <row r="31" spans="1:3" ht="12.75">
      <c r="A31" s="43">
        <v>7</v>
      </c>
      <c r="B31" s="58" t="s">
        <v>20</v>
      </c>
      <c r="C31" s="47">
        <v>1620</v>
      </c>
    </row>
    <row r="32" spans="1:3" ht="12.75">
      <c r="A32" s="43">
        <v>8</v>
      </c>
      <c r="B32" s="58" t="s">
        <v>55</v>
      </c>
      <c r="C32" s="47">
        <v>29124</v>
      </c>
    </row>
    <row r="33" spans="1:3" ht="12.75">
      <c r="A33" s="43">
        <v>9</v>
      </c>
      <c r="B33" s="58" t="s">
        <v>56</v>
      </c>
      <c r="C33" s="47">
        <v>19134</v>
      </c>
    </row>
    <row r="34" spans="1:3" ht="12.75">
      <c r="A34" s="43">
        <v>10</v>
      </c>
      <c r="B34" s="58" t="s">
        <v>21</v>
      </c>
      <c r="C34" s="47">
        <v>12482.1</v>
      </c>
    </row>
    <row r="35" spans="1:3" ht="12.75">
      <c r="A35" s="43">
        <v>11</v>
      </c>
      <c r="B35" s="58" t="s">
        <v>70</v>
      </c>
      <c r="C35" s="47">
        <v>4500</v>
      </c>
    </row>
    <row r="36" spans="1:3" ht="12.75">
      <c r="A36" s="43">
        <v>12</v>
      </c>
      <c r="B36" s="58" t="s">
        <v>71</v>
      </c>
      <c r="C36" s="47">
        <v>6000</v>
      </c>
    </row>
    <row r="37" spans="1:3" ht="12.75">
      <c r="A37" s="43">
        <v>13</v>
      </c>
      <c r="B37" s="58" t="s">
        <v>72</v>
      </c>
      <c r="C37" s="47">
        <v>4400</v>
      </c>
    </row>
    <row r="38" spans="1:3" ht="12.75">
      <c r="A38" s="43">
        <v>14</v>
      </c>
      <c r="B38" s="60" t="s">
        <v>22</v>
      </c>
      <c r="C38" s="47">
        <v>4000</v>
      </c>
    </row>
    <row r="39" spans="1:3" ht="12.75">
      <c r="A39" s="43"/>
      <c r="B39" s="58" t="s">
        <v>24</v>
      </c>
      <c r="C39" s="50">
        <f>C24+SUM(C26:C38)</f>
        <v>243827.95</v>
      </c>
    </row>
    <row r="40" spans="1:3" ht="12.75">
      <c r="A40" s="43">
        <v>15</v>
      </c>
      <c r="B40" s="58" t="s">
        <v>25</v>
      </c>
      <c r="C40" s="47">
        <v>129428.31</v>
      </c>
    </row>
    <row r="41" spans="1:3" ht="12.75">
      <c r="A41" s="55">
        <v>16</v>
      </c>
      <c r="B41" s="58" t="s">
        <v>58</v>
      </c>
      <c r="C41" s="47">
        <v>26502.3</v>
      </c>
    </row>
    <row r="42" spans="1:3" ht="12.75">
      <c r="A42" s="55">
        <v>17</v>
      </c>
      <c r="B42" s="58" t="s">
        <v>26</v>
      </c>
      <c r="C42" s="47">
        <v>708592.95</v>
      </c>
    </row>
    <row r="43" spans="1:3" ht="12.75">
      <c r="A43" s="55">
        <v>18</v>
      </c>
      <c r="B43" s="58" t="s">
        <v>27</v>
      </c>
      <c r="C43" s="47">
        <v>4269</v>
      </c>
    </row>
    <row r="44" spans="1:3" ht="12.75">
      <c r="A44" s="43">
        <v>19</v>
      </c>
      <c r="B44" s="58" t="s">
        <v>28</v>
      </c>
      <c r="C44" s="70">
        <v>52550</v>
      </c>
    </row>
    <row r="45" spans="1:3" ht="12.75">
      <c r="A45" s="43">
        <v>20</v>
      </c>
      <c r="B45" s="58" t="s">
        <v>60</v>
      </c>
      <c r="C45" s="47">
        <v>19136.85</v>
      </c>
    </row>
    <row r="46" spans="1:3" ht="12.75">
      <c r="A46" s="43"/>
      <c r="B46" s="60" t="s">
        <v>48</v>
      </c>
      <c r="C46" s="64">
        <f>SUM(C40:C45)</f>
        <v>940479.4099999999</v>
      </c>
    </row>
    <row r="47" spans="1:3" ht="12.75">
      <c r="A47" s="43"/>
      <c r="B47" s="65" t="s">
        <v>30</v>
      </c>
      <c r="C47" s="46">
        <f>C39+C46</f>
        <v>1184307.3599999999</v>
      </c>
    </row>
    <row r="48" spans="1:3" ht="12.75">
      <c r="A48" s="66"/>
      <c r="B48" s="67"/>
      <c r="C48" s="68"/>
    </row>
    <row r="49" spans="1:3" ht="12.75">
      <c r="A49" s="172" t="s">
        <v>73</v>
      </c>
      <c r="B49" s="172"/>
      <c r="C49" s="68"/>
    </row>
  </sheetData>
  <sheetProtection/>
  <mergeCells count="1">
    <mergeCell ref="A49:B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5.28125" style="0" customWidth="1"/>
    <col min="2" max="2" width="80.421875" style="0" customWidth="1"/>
    <col min="3" max="3" width="12.421875" style="0" customWidth="1"/>
  </cols>
  <sheetData>
    <row r="1" spans="1:3" ht="18.75" customHeight="1">
      <c r="A1" s="39"/>
      <c r="B1" s="40" t="s">
        <v>31</v>
      </c>
      <c r="C1" s="38"/>
    </row>
    <row r="2" spans="1:3" ht="15">
      <c r="A2" s="42"/>
      <c r="B2" s="41" t="s">
        <v>74</v>
      </c>
      <c r="C2" s="38"/>
    </row>
    <row r="3" spans="1:3" ht="38.25">
      <c r="A3" s="43" t="s">
        <v>0</v>
      </c>
      <c r="B3" s="43" t="s">
        <v>1</v>
      </c>
      <c r="C3" s="44" t="s">
        <v>75</v>
      </c>
    </row>
    <row r="4" spans="1:3" ht="12.75">
      <c r="A4" s="43"/>
      <c r="B4" s="45" t="s">
        <v>2</v>
      </c>
      <c r="C4" s="46">
        <v>1803280.64</v>
      </c>
    </row>
    <row r="5" spans="1:3" ht="12.75">
      <c r="A5" s="43"/>
      <c r="B5" s="45"/>
      <c r="C5" s="47"/>
    </row>
    <row r="6" spans="1:3" ht="12.75">
      <c r="A6" s="43">
        <v>1</v>
      </c>
      <c r="B6" s="45" t="s">
        <v>76</v>
      </c>
      <c r="C6" s="47">
        <v>3340107.59</v>
      </c>
    </row>
    <row r="7" spans="1:3" ht="12.75">
      <c r="A7" s="43">
        <v>2</v>
      </c>
      <c r="B7" s="45" t="s">
        <v>77</v>
      </c>
      <c r="C7" s="47">
        <v>160450.33</v>
      </c>
    </row>
    <row r="8" spans="1:3" ht="12.75">
      <c r="A8" s="43">
        <v>3</v>
      </c>
      <c r="B8" s="48" t="s">
        <v>66</v>
      </c>
      <c r="C8" s="47">
        <v>45300</v>
      </c>
    </row>
    <row r="9" spans="1:3" ht="12.75">
      <c r="A9" s="43"/>
      <c r="B9" s="49" t="s">
        <v>3</v>
      </c>
      <c r="C9" s="46">
        <f>SUM(C6:C8)</f>
        <v>3545857.92</v>
      </c>
    </row>
    <row r="10" spans="1:3" ht="12.75">
      <c r="A10" s="55"/>
      <c r="B10" s="69"/>
      <c r="C10" s="47"/>
    </row>
    <row r="11" spans="1:3" ht="12.75">
      <c r="A11" s="43"/>
      <c r="B11" s="49" t="s">
        <v>4</v>
      </c>
      <c r="C11" s="50">
        <v>26203.56</v>
      </c>
    </row>
    <row r="12" spans="1:3" ht="12.75">
      <c r="A12" s="43"/>
      <c r="B12" s="49" t="s">
        <v>5</v>
      </c>
      <c r="C12" s="50">
        <v>-213.11</v>
      </c>
    </row>
    <row r="13" spans="1:3" ht="12.75">
      <c r="A13" s="43"/>
      <c r="B13" s="51" t="s">
        <v>6</v>
      </c>
      <c r="C13" s="47"/>
    </row>
    <row r="14" spans="1:3" ht="12.75">
      <c r="A14" s="43">
        <v>1</v>
      </c>
      <c r="B14" s="52" t="s">
        <v>78</v>
      </c>
      <c r="C14" s="47">
        <v>447764.53</v>
      </c>
    </row>
    <row r="15" spans="1:3" ht="12.75">
      <c r="A15" s="43">
        <v>2</v>
      </c>
      <c r="B15" s="52" t="s">
        <v>79</v>
      </c>
      <c r="C15" s="47">
        <v>2818013.33</v>
      </c>
    </row>
    <row r="16" spans="1:3" ht="12.75">
      <c r="A16" s="43"/>
      <c r="B16" s="49" t="s">
        <v>7</v>
      </c>
      <c r="C16" s="46">
        <f>SUM(C14:C15)</f>
        <v>3265777.8600000003</v>
      </c>
    </row>
    <row r="17" spans="1:3" ht="12.75">
      <c r="A17" s="43"/>
      <c r="B17" s="52" t="s">
        <v>8</v>
      </c>
      <c r="C17" s="47">
        <v>3125642.3</v>
      </c>
    </row>
    <row r="18" spans="1:3" ht="12.75">
      <c r="A18" s="43"/>
      <c r="B18" s="52" t="s">
        <v>9</v>
      </c>
      <c r="C18" s="47">
        <v>140135.56</v>
      </c>
    </row>
    <row r="19" spans="1:3" ht="12.75">
      <c r="A19" s="43">
        <v>3</v>
      </c>
      <c r="B19" s="53" t="s">
        <v>69</v>
      </c>
      <c r="C19" s="47">
        <v>45300</v>
      </c>
    </row>
    <row r="20" spans="1:3" ht="12.75">
      <c r="A20" s="43"/>
      <c r="B20" s="49" t="s">
        <v>46</v>
      </c>
      <c r="C20" s="46">
        <f>SUM(C17:C19)</f>
        <v>3311077.86</v>
      </c>
    </row>
    <row r="21" spans="1:3" ht="12.75">
      <c r="A21" s="43"/>
      <c r="B21" s="49"/>
      <c r="C21" s="46"/>
    </row>
    <row r="22" spans="1:3" ht="12.75">
      <c r="A22" s="43"/>
      <c r="B22" s="54" t="s">
        <v>10</v>
      </c>
      <c r="C22" s="50">
        <v>33066.78</v>
      </c>
    </row>
    <row r="23" spans="1:3" ht="12.75">
      <c r="A23" s="43"/>
      <c r="B23" s="54" t="s">
        <v>5</v>
      </c>
      <c r="C23" s="50">
        <v>-1623.99</v>
      </c>
    </row>
    <row r="24" spans="1:3" ht="12.75">
      <c r="A24" s="43"/>
      <c r="B24" s="58"/>
      <c r="C24" s="47"/>
    </row>
    <row r="25" spans="1:3" ht="12.75">
      <c r="A25" s="55"/>
      <c r="B25" s="45" t="s">
        <v>11</v>
      </c>
      <c r="C25" s="46">
        <v>1877610.37</v>
      </c>
    </row>
    <row r="26" spans="1:3" ht="12.75">
      <c r="A26" s="43"/>
      <c r="B26" s="48" t="s">
        <v>47</v>
      </c>
      <c r="C26" s="47">
        <v>1024540.56</v>
      </c>
    </row>
    <row r="27" spans="1:3" ht="12.75">
      <c r="A27" s="43"/>
      <c r="B27" s="45"/>
      <c r="C27" s="47"/>
    </row>
    <row r="28" spans="1:3" ht="12.75">
      <c r="A28" s="43"/>
      <c r="B28" s="51" t="s">
        <v>12</v>
      </c>
      <c r="C28" s="47"/>
    </row>
    <row r="29" spans="1:3" ht="12.75">
      <c r="A29" s="43">
        <v>1</v>
      </c>
      <c r="B29" s="52" t="s">
        <v>13</v>
      </c>
      <c r="C29" s="47">
        <v>386360.66</v>
      </c>
    </row>
    <row r="30" spans="1:3" ht="12.75">
      <c r="A30" s="43"/>
      <c r="B30" s="52" t="s">
        <v>14</v>
      </c>
      <c r="C30" s="57">
        <v>25755.32</v>
      </c>
    </row>
    <row r="31" spans="1:3" ht="12.75">
      <c r="A31" s="43"/>
      <c r="B31" s="58" t="s">
        <v>80</v>
      </c>
      <c r="C31" s="57"/>
    </row>
    <row r="32" spans="1:3" ht="12.75">
      <c r="A32" s="55">
        <v>2</v>
      </c>
      <c r="B32" s="58" t="s">
        <v>15</v>
      </c>
      <c r="C32" s="59">
        <v>6088.45</v>
      </c>
    </row>
    <row r="33" spans="1:3" ht="12.75">
      <c r="A33" s="43">
        <v>3</v>
      </c>
      <c r="B33" s="58" t="s">
        <v>16</v>
      </c>
      <c r="C33" s="47">
        <v>2506.43</v>
      </c>
    </row>
    <row r="34" spans="1:3" ht="12.75">
      <c r="A34" s="43">
        <v>4</v>
      </c>
      <c r="B34" s="60" t="s">
        <v>17</v>
      </c>
      <c r="C34" s="47">
        <v>5348</v>
      </c>
    </row>
    <row r="35" spans="1:3" ht="12.75">
      <c r="A35" s="43">
        <v>5</v>
      </c>
      <c r="B35" s="58" t="s">
        <v>18</v>
      </c>
      <c r="C35" s="47">
        <v>10044.9</v>
      </c>
    </row>
    <row r="36" spans="1:3" ht="12.75">
      <c r="A36" s="43">
        <v>6</v>
      </c>
      <c r="B36" s="61" t="s">
        <v>19</v>
      </c>
      <c r="C36" s="47">
        <v>17814</v>
      </c>
    </row>
    <row r="37" spans="1:3" ht="12.75">
      <c r="A37" s="43"/>
      <c r="B37" s="58" t="s">
        <v>20</v>
      </c>
      <c r="C37" s="47">
        <v>3340</v>
      </c>
    </row>
    <row r="38" spans="1:3" ht="12.75">
      <c r="A38" s="43">
        <v>8</v>
      </c>
      <c r="B38" s="58" t="s">
        <v>55</v>
      </c>
      <c r="C38" s="47">
        <v>56165</v>
      </c>
    </row>
    <row r="39" spans="1:3" ht="12.75">
      <c r="A39" s="43">
        <v>9</v>
      </c>
      <c r="B39" s="58" t="s">
        <v>56</v>
      </c>
      <c r="C39" s="47">
        <v>37048</v>
      </c>
    </row>
    <row r="40" spans="1:3" ht="12.75">
      <c r="A40" s="43">
        <v>10</v>
      </c>
      <c r="B40" s="58" t="s">
        <v>21</v>
      </c>
      <c r="C40" s="47">
        <v>36029.4</v>
      </c>
    </row>
    <row r="41" spans="1:3" ht="12.75">
      <c r="A41" s="43">
        <v>11</v>
      </c>
      <c r="B41" s="58" t="s">
        <v>57</v>
      </c>
      <c r="C41" s="47">
        <v>2655</v>
      </c>
    </row>
    <row r="42" spans="1:3" ht="12.75">
      <c r="A42" s="43"/>
      <c r="B42" s="61" t="s">
        <v>54</v>
      </c>
      <c r="C42" s="47">
        <v>5410</v>
      </c>
    </row>
    <row r="43" spans="1:3" ht="12.75">
      <c r="A43" s="43"/>
      <c r="B43" s="58" t="s">
        <v>33</v>
      </c>
      <c r="C43" s="47">
        <v>3408</v>
      </c>
    </row>
    <row r="44" spans="1:3" ht="12.75">
      <c r="A44" s="43"/>
      <c r="B44" s="58" t="s">
        <v>23</v>
      </c>
      <c r="C44" s="47">
        <v>62475</v>
      </c>
    </row>
    <row r="45" spans="1:3" ht="12.75">
      <c r="A45" s="43"/>
      <c r="B45" s="58" t="s">
        <v>70</v>
      </c>
      <c r="C45" s="47">
        <v>4500</v>
      </c>
    </row>
    <row r="46" spans="1:3" ht="12.75">
      <c r="A46" s="43"/>
      <c r="B46" s="58" t="s">
        <v>71</v>
      </c>
      <c r="C46" s="47">
        <v>6925.29</v>
      </c>
    </row>
    <row r="47" spans="1:3" ht="12.75">
      <c r="A47" s="43"/>
      <c r="B47" s="58" t="s">
        <v>72</v>
      </c>
      <c r="C47" s="47">
        <v>4400</v>
      </c>
    </row>
    <row r="48" spans="1:3" ht="12.75">
      <c r="A48" s="43"/>
      <c r="B48" s="60" t="s">
        <v>22</v>
      </c>
      <c r="C48" s="47">
        <v>12000</v>
      </c>
    </row>
    <row r="49" spans="1:3" ht="12.75">
      <c r="A49" s="43"/>
      <c r="B49" s="58" t="s">
        <v>24</v>
      </c>
      <c r="C49" s="50">
        <f>C29+SUM(C32:C48)</f>
        <v>662518.1299999999</v>
      </c>
    </row>
    <row r="50" spans="1:3" ht="12.75">
      <c r="A50" s="43">
        <v>17</v>
      </c>
      <c r="B50" s="58" t="s">
        <v>25</v>
      </c>
      <c r="C50" s="47">
        <v>390513.77</v>
      </c>
    </row>
    <row r="51" spans="1:3" ht="12.75">
      <c r="A51" s="55">
        <v>18</v>
      </c>
      <c r="B51" s="58" t="s">
        <v>58</v>
      </c>
      <c r="C51" s="47">
        <v>53004.6</v>
      </c>
    </row>
    <row r="52" spans="1:3" ht="12.75">
      <c r="A52" s="55"/>
      <c r="B52" s="58" t="s">
        <v>32</v>
      </c>
      <c r="C52" s="47">
        <v>25402.92</v>
      </c>
    </row>
    <row r="53" spans="1:3" ht="12.75">
      <c r="A53" s="55">
        <v>19</v>
      </c>
      <c r="B53" s="58" t="s">
        <v>26</v>
      </c>
      <c r="C53" s="47">
        <v>1951592.95</v>
      </c>
    </row>
    <row r="54" spans="1:3" ht="12.75">
      <c r="A54" s="55">
        <v>20</v>
      </c>
      <c r="B54" s="58" t="s">
        <v>27</v>
      </c>
      <c r="C54" s="47">
        <v>12807</v>
      </c>
    </row>
    <row r="55" spans="1:3" ht="12.75">
      <c r="A55" s="55">
        <v>21</v>
      </c>
      <c r="B55" s="58" t="s">
        <v>59</v>
      </c>
      <c r="C55" s="47">
        <v>1126</v>
      </c>
    </row>
    <row r="56" spans="1:3" ht="12.75">
      <c r="A56" s="43">
        <v>22</v>
      </c>
      <c r="B56" s="58" t="s">
        <v>81</v>
      </c>
      <c r="C56" s="70">
        <v>106551.97</v>
      </c>
    </row>
    <row r="57" spans="1:3" ht="12.75">
      <c r="A57" s="43"/>
      <c r="B57" s="58" t="s">
        <v>28</v>
      </c>
      <c r="C57" s="70">
        <v>52550</v>
      </c>
    </row>
    <row r="58" spans="1:3" ht="12.75">
      <c r="A58" s="43">
        <v>23</v>
      </c>
      <c r="B58" s="58" t="s">
        <v>60</v>
      </c>
      <c r="C58" s="47">
        <v>49558.18</v>
      </c>
    </row>
    <row r="59" spans="1:3" ht="12.75">
      <c r="A59" s="43"/>
      <c r="B59" s="60" t="s">
        <v>48</v>
      </c>
      <c r="C59" s="64">
        <f>SUM(C50:C58)</f>
        <v>2643107.39</v>
      </c>
    </row>
    <row r="60" spans="1:3" ht="12.75">
      <c r="A60" s="43"/>
      <c r="B60" s="65" t="s">
        <v>30</v>
      </c>
      <c r="C60" s="46">
        <f>C49+C59</f>
        <v>3305625.52</v>
      </c>
    </row>
    <row r="61" spans="1:3" ht="12.75">
      <c r="A61" s="66"/>
      <c r="B61" s="67"/>
      <c r="C61" s="68"/>
    </row>
    <row r="62" spans="1:3" ht="12.75">
      <c r="A62" s="172" t="s">
        <v>73</v>
      </c>
      <c r="B62" s="172"/>
      <c r="C62" s="68"/>
    </row>
  </sheetData>
  <sheetProtection/>
  <mergeCells count="1">
    <mergeCell ref="A62:B6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140625" style="0" customWidth="1"/>
    <col min="2" max="2" width="79.00390625" style="0" customWidth="1"/>
    <col min="3" max="3" width="15.00390625" style="0" customWidth="1"/>
  </cols>
  <sheetData>
    <row r="1" spans="1:3" ht="15.75" customHeight="1">
      <c r="A1" s="39"/>
      <c r="B1" s="40" t="s">
        <v>93</v>
      </c>
      <c r="C1" s="38"/>
    </row>
    <row r="2" spans="1:3" ht="15">
      <c r="A2" s="42"/>
      <c r="B2" s="41" t="s">
        <v>82</v>
      </c>
      <c r="C2" s="38"/>
    </row>
    <row r="3" spans="1:3" ht="25.5">
      <c r="A3" s="43" t="s">
        <v>0</v>
      </c>
      <c r="B3" s="43" t="s">
        <v>1</v>
      </c>
      <c r="C3" s="44" t="s">
        <v>83</v>
      </c>
    </row>
    <row r="4" spans="1:3" ht="12.75">
      <c r="A4" s="43"/>
      <c r="B4" s="45" t="s">
        <v>2</v>
      </c>
      <c r="C4" s="46">
        <v>1877610.37</v>
      </c>
    </row>
    <row r="5" spans="1:3" ht="12.75">
      <c r="A5" s="43">
        <v>1</v>
      </c>
      <c r="B5" s="45" t="s">
        <v>84</v>
      </c>
      <c r="C5" s="47">
        <v>1066784.21</v>
      </c>
    </row>
    <row r="6" spans="1:3" ht="12.75">
      <c r="A6" s="43">
        <v>2</v>
      </c>
      <c r="B6" s="45" t="s">
        <v>85</v>
      </c>
      <c r="C6" s="47">
        <v>53652.13</v>
      </c>
    </row>
    <row r="7" spans="1:3" ht="16.5" customHeight="1">
      <c r="A7" s="43">
        <v>3</v>
      </c>
      <c r="B7" s="48" t="s">
        <v>66</v>
      </c>
      <c r="C7" s="47">
        <v>10200</v>
      </c>
    </row>
    <row r="8" spans="1:3" ht="12.75">
      <c r="A8" s="43"/>
      <c r="B8" s="49" t="s">
        <v>3</v>
      </c>
      <c r="C8" s="46">
        <f>SUM(C5:C7)</f>
        <v>1130636.3399999999</v>
      </c>
    </row>
    <row r="9" spans="1:3" ht="12.75">
      <c r="A9" s="43"/>
      <c r="B9" s="49" t="s">
        <v>4</v>
      </c>
      <c r="C9" s="50">
        <v>33066.78</v>
      </c>
    </row>
    <row r="10" spans="1:3" ht="12.75">
      <c r="A10" s="43"/>
      <c r="B10" s="49" t="s">
        <v>5</v>
      </c>
      <c r="C10" s="50">
        <v>-1623.99</v>
      </c>
    </row>
    <row r="11" spans="1:3" ht="12.75">
      <c r="A11" s="43"/>
      <c r="B11" s="51" t="s">
        <v>6</v>
      </c>
      <c r="C11" s="47"/>
    </row>
    <row r="12" spans="1:3" ht="12.75">
      <c r="A12" s="43">
        <v>1</v>
      </c>
      <c r="B12" s="52" t="s">
        <v>86</v>
      </c>
      <c r="C12" s="47">
        <v>159868.55</v>
      </c>
    </row>
    <row r="13" spans="1:3" ht="12.75">
      <c r="A13" s="43">
        <v>2</v>
      </c>
      <c r="B13" s="52" t="s">
        <v>87</v>
      </c>
      <c r="C13" s="47">
        <v>907196.81</v>
      </c>
    </row>
    <row r="14" spans="1:3" ht="12.75">
      <c r="A14" s="43"/>
      <c r="B14" s="49" t="s">
        <v>7</v>
      </c>
      <c r="C14" s="46">
        <f>SUM(C12:C13)</f>
        <v>1067065.36</v>
      </c>
    </row>
    <row r="15" spans="1:3" ht="12.75">
      <c r="A15" s="43"/>
      <c r="B15" s="52" t="s">
        <v>8</v>
      </c>
      <c r="C15" s="47">
        <v>1001435.67</v>
      </c>
    </row>
    <row r="16" spans="1:3" ht="12.75">
      <c r="A16" s="43"/>
      <c r="B16" s="52" t="s">
        <v>9</v>
      </c>
      <c r="C16" s="47">
        <v>65629.69</v>
      </c>
    </row>
    <row r="17" spans="1:3" ht="12.75">
      <c r="A17" s="43">
        <v>3</v>
      </c>
      <c r="B17" s="53" t="s">
        <v>69</v>
      </c>
      <c r="C17" s="47">
        <v>10200</v>
      </c>
    </row>
    <row r="18" spans="1:3" ht="12.75">
      <c r="A18" s="43"/>
      <c r="B18" s="49" t="s">
        <v>46</v>
      </c>
      <c r="C18" s="46">
        <f>SUM(C15:C17)</f>
        <v>1077265.36</v>
      </c>
    </row>
    <row r="19" spans="1:3" ht="12.75">
      <c r="A19" s="43"/>
      <c r="B19" s="54" t="s">
        <v>10</v>
      </c>
      <c r="C19" s="50">
        <v>21848.33</v>
      </c>
    </row>
    <row r="20" spans="1:3" ht="12.75">
      <c r="A20" s="43"/>
      <c r="B20" s="54" t="s">
        <v>5</v>
      </c>
      <c r="C20" s="50">
        <v>233.57</v>
      </c>
    </row>
    <row r="21" spans="1:3" ht="12.75">
      <c r="A21" s="55">
        <v>4</v>
      </c>
      <c r="B21" s="45" t="s">
        <v>11</v>
      </c>
      <c r="C21" s="46">
        <v>1930981.35</v>
      </c>
    </row>
    <row r="22" spans="1:3" ht="12.75">
      <c r="A22" s="43"/>
      <c r="B22" s="48" t="s">
        <v>47</v>
      </c>
      <c r="C22" s="47">
        <v>1093162.01</v>
      </c>
    </row>
    <row r="23" spans="1:3" ht="12.75">
      <c r="A23" s="43"/>
      <c r="B23" s="51" t="s">
        <v>12</v>
      </c>
      <c r="C23" s="47"/>
    </row>
    <row r="24" spans="1:3" ht="12.75">
      <c r="A24" s="43"/>
      <c r="B24" s="56" t="s">
        <v>88</v>
      </c>
      <c r="C24" s="73">
        <f>C25+SUM(C27:C41)</f>
        <v>291860.76</v>
      </c>
    </row>
    <row r="25" spans="1:3" ht="12.75">
      <c r="A25" s="43">
        <v>1</v>
      </c>
      <c r="B25" s="52" t="s">
        <v>13</v>
      </c>
      <c r="C25" s="47">
        <v>146412.35</v>
      </c>
    </row>
    <row r="26" spans="1:3" ht="12.75">
      <c r="A26" s="43"/>
      <c r="B26" s="52" t="s">
        <v>14</v>
      </c>
      <c r="C26" s="57">
        <v>23199.98</v>
      </c>
    </row>
    <row r="27" spans="1:3" ht="12.75">
      <c r="A27" s="55">
        <v>2</v>
      </c>
      <c r="B27" s="58" t="s">
        <v>15</v>
      </c>
      <c r="C27" s="59">
        <v>1994</v>
      </c>
    </row>
    <row r="28" spans="1:3" ht="12.75">
      <c r="A28" s="43">
        <v>3</v>
      </c>
      <c r="B28" s="58" t="s">
        <v>16</v>
      </c>
      <c r="C28" s="47">
        <v>4652.14</v>
      </c>
    </row>
    <row r="29" spans="1:3" ht="12.75">
      <c r="A29" s="43">
        <v>4</v>
      </c>
      <c r="B29" s="60" t="s">
        <v>17</v>
      </c>
      <c r="C29" s="47">
        <v>782.5</v>
      </c>
    </row>
    <row r="30" spans="1:3" ht="12.75">
      <c r="A30" s="43">
        <v>5</v>
      </c>
      <c r="B30" s="58" t="s">
        <v>18</v>
      </c>
      <c r="C30" s="47">
        <v>4842.8</v>
      </c>
    </row>
    <row r="31" spans="1:3" ht="12.75">
      <c r="A31" s="43">
        <v>6</v>
      </c>
      <c r="B31" s="58" t="s">
        <v>89</v>
      </c>
      <c r="C31" s="47">
        <v>2800</v>
      </c>
    </row>
    <row r="32" spans="1:3" ht="12.75">
      <c r="A32" s="43">
        <v>7</v>
      </c>
      <c r="B32" s="61" t="s">
        <v>19</v>
      </c>
      <c r="C32" s="47">
        <v>5938</v>
      </c>
    </row>
    <row r="33" spans="1:3" ht="12.75">
      <c r="A33" s="43">
        <v>8</v>
      </c>
      <c r="B33" s="58" t="s">
        <v>55</v>
      </c>
      <c r="C33" s="47">
        <v>33228.74</v>
      </c>
    </row>
    <row r="34" spans="1:3" ht="12.75">
      <c r="A34" s="43">
        <v>9</v>
      </c>
      <c r="B34" s="58" t="s">
        <v>56</v>
      </c>
      <c r="C34" s="47">
        <v>45379</v>
      </c>
    </row>
    <row r="35" spans="1:3" ht="12.75">
      <c r="A35" s="43">
        <v>10</v>
      </c>
      <c r="B35" s="58" t="s">
        <v>21</v>
      </c>
      <c r="C35" s="47">
        <v>11826.69</v>
      </c>
    </row>
    <row r="36" spans="1:3" ht="12.75">
      <c r="A36" s="43">
        <v>11</v>
      </c>
      <c r="B36" s="58" t="s">
        <v>57</v>
      </c>
      <c r="C36" s="47">
        <v>6795</v>
      </c>
    </row>
    <row r="37" spans="1:3" ht="12.75">
      <c r="A37" s="43">
        <v>12</v>
      </c>
      <c r="B37" s="58" t="s">
        <v>90</v>
      </c>
      <c r="C37" s="47">
        <v>3565</v>
      </c>
    </row>
    <row r="38" spans="1:3" ht="12.75">
      <c r="A38" s="43">
        <v>13</v>
      </c>
      <c r="B38" s="58" t="s">
        <v>72</v>
      </c>
      <c r="C38" s="47">
        <v>500</v>
      </c>
    </row>
    <row r="39" spans="1:3" ht="12.75">
      <c r="A39" s="43">
        <v>14</v>
      </c>
      <c r="B39" s="60" t="s">
        <v>22</v>
      </c>
      <c r="C39" s="47">
        <v>4000</v>
      </c>
    </row>
    <row r="40" spans="1:3" ht="12.75">
      <c r="A40" s="43">
        <v>15</v>
      </c>
      <c r="B40" s="58" t="s">
        <v>27</v>
      </c>
      <c r="C40" s="47">
        <v>4269</v>
      </c>
    </row>
    <row r="41" spans="1:3" ht="12.75">
      <c r="A41" s="43">
        <v>16</v>
      </c>
      <c r="B41" s="58" t="s">
        <v>60</v>
      </c>
      <c r="C41" s="47">
        <v>14875.54</v>
      </c>
    </row>
    <row r="42" spans="1:3" ht="12.75">
      <c r="A42" s="43"/>
      <c r="B42" s="58" t="s">
        <v>24</v>
      </c>
      <c r="C42" s="73">
        <f>C25+SUM(C27:C41)</f>
        <v>291860.76</v>
      </c>
    </row>
    <row r="43" spans="1:3" ht="12.75">
      <c r="A43" s="43"/>
      <c r="B43" s="62" t="s">
        <v>91</v>
      </c>
      <c r="C43" s="73">
        <f>SUM(C44:C45)</f>
        <v>79052.3</v>
      </c>
    </row>
    <row r="44" spans="1:3" ht="12.75">
      <c r="A44" s="43">
        <v>17</v>
      </c>
      <c r="B44" s="58" t="s">
        <v>81</v>
      </c>
      <c r="C44" s="47">
        <v>52550</v>
      </c>
    </row>
    <row r="45" spans="1:3" ht="12.75">
      <c r="A45" s="43">
        <v>18</v>
      </c>
      <c r="B45" s="58" t="s">
        <v>58</v>
      </c>
      <c r="C45" s="47">
        <v>26502.3</v>
      </c>
    </row>
    <row r="46" spans="1:3" ht="12.75">
      <c r="A46" s="43"/>
      <c r="B46" s="63" t="s">
        <v>92</v>
      </c>
      <c r="C46" s="73">
        <f>SUM(C47:C48)</f>
        <v>715713.19</v>
      </c>
    </row>
    <row r="47" spans="1:3" ht="12.75">
      <c r="A47" s="43">
        <v>19</v>
      </c>
      <c r="B47" s="58" t="s">
        <v>25</v>
      </c>
      <c r="C47" s="47">
        <v>124713.19</v>
      </c>
    </row>
    <row r="48" spans="1:3" ht="12.75">
      <c r="A48" s="55">
        <v>20</v>
      </c>
      <c r="B48" s="58" t="s">
        <v>26</v>
      </c>
      <c r="C48" s="47">
        <v>591000</v>
      </c>
    </row>
    <row r="49" spans="1:3" ht="12.75">
      <c r="A49" s="43"/>
      <c r="B49" s="60" t="s">
        <v>48</v>
      </c>
      <c r="C49" s="64">
        <f>SUM(C47:C48)</f>
        <v>715713.19</v>
      </c>
    </row>
    <row r="50" spans="1:3" ht="12.75">
      <c r="A50" s="43"/>
      <c r="B50" s="65" t="s">
        <v>30</v>
      </c>
      <c r="C50" s="46">
        <f>C42+C43+C46</f>
        <v>1086626.25</v>
      </c>
    </row>
    <row r="51" spans="1:3" ht="12.75">
      <c r="A51" s="66"/>
      <c r="B51" s="67"/>
      <c r="C51" s="68"/>
    </row>
    <row r="52" spans="1:3" ht="12.75">
      <c r="A52" s="172" t="s">
        <v>73</v>
      </c>
      <c r="B52" s="172"/>
      <c r="C52" s="68"/>
    </row>
  </sheetData>
  <sheetProtection/>
  <mergeCells count="1">
    <mergeCell ref="A52:B5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50" sqref="A50:B50"/>
    </sheetView>
  </sheetViews>
  <sheetFormatPr defaultColWidth="9.140625" defaultRowHeight="12.75"/>
  <cols>
    <col min="2" max="2" width="75.140625" style="0" customWidth="1"/>
    <col min="3" max="3" width="13.7109375" style="0" customWidth="1"/>
  </cols>
  <sheetData>
    <row r="1" spans="1:3" ht="24" customHeight="1">
      <c r="A1" s="66"/>
      <c r="B1" s="74" t="s">
        <v>93</v>
      </c>
      <c r="C1" s="75"/>
    </row>
    <row r="2" spans="1:3" ht="12.75">
      <c r="A2" s="76"/>
      <c r="B2" s="77" t="s">
        <v>101</v>
      </c>
      <c r="C2" s="75"/>
    </row>
    <row r="3" spans="1:3" ht="24.75" customHeight="1">
      <c r="A3" s="43" t="s">
        <v>0</v>
      </c>
      <c r="B3" s="43" t="s">
        <v>1</v>
      </c>
      <c r="C3" s="44" t="s">
        <v>94</v>
      </c>
    </row>
    <row r="4" spans="1:3" ht="12.75">
      <c r="A4" s="43"/>
      <c r="B4" s="45" t="s">
        <v>2</v>
      </c>
      <c r="C4" s="79">
        <v>1930981.35</v>
      </c>
    </row>
    <row r="5" spans="1:3" ht="12.75">
      <c r="A5" s="43">
        <v>1</v>
      </c>
      <c r="B5" s="45" t="s">
        <v>95</v>
      </c>
      <c r="C5" s="47">
        <v>1051514.68</v>
      </c>
    </row>
    <row r="6" spans="1:3" ht="12.75">
      <c r="A6" s="43">
        <v>2</v>
      </c>
      <c r="B6" s="45" t="s">
        <v>96</v>
      </c>
      <c r="C6" s="47">
        <v>52166.27</v>
      </c>
    </row>
    <row r="7" spans="1:3" ht="25.5">
      <c r="A7" s="43">
        <v>3</v>
      </c>
      <c r="B7" s="48" t="s">
        <v>66</v>
      </c>
      <c r="C7" s="47">
        <v>10700</v>
      </c>
    </row>
    <row r="8" spans="1:3" ht="12.75">
      <c r="A8" s="43"/>
      <c r="B8" s="49" t="s">
        <v>3</v>
      </c>
      <c r="C8" s="79">
        <f>SUM(C5:C7)</f>
        <v>1114380.95</v>
      </c>
    </row>
    <row r="9" spans="1:3" ht="12.75">
      <c r="A9" s="43"/>
      <c r="B9" s="49" t="s">
        <v>4</v>
      </c>
      <c r="C9" s="50">
        <v>21848.33</v>
      </c>
    </row>
    <row r="10" spans="1:3" ht="12.75">
      <c r="A10" s="43"/>
      <c r="B10" s="49" t="s">
        <v>5</v>
      </c>
      <c r="C10" s="50">
        <v>233.57</v>
      </c>
    </row>
    <row r="11" spans="1:3" ht="12.75">
      <c r="A11" s="43"/>
      <c r="B11" s="51" t="s">
        <v>6</v>
      </c>
      <c r="C11" s="47"/>
    </row>
    <row r="12" spans="1:3" ht="12.75">
      <c r="A12" s="43">
        <v>1</v>
      </c>
      <c r="B12" s="52" t="s">
        <v>97</v>
      </c>
      <c r="C12" s="47">
        <v>187953.78</v>
      </c>
    </row>
    <row r="13" spans="1:3" ht="12.75">
      <c r="A13" s="43">
        <v>2</v>
      </c>
      <c r="B13" s="52" t="s">
        <v>98</v>
      </c>
      <c r="C13" s="47">
        <v>950480.03</v>
      </c>
    </row>
    <row r="14" spans="1:3" ht="12.75">
      <c r="A14" s="43"/>
      <c r="B14" s="49" t="s">
        <v>7</v>
      </c>
      <c r="C14" s="79">
        <f>SUM(C12:C13)</f>
        <v>1138433.81</v>
      </c>
    </row>
    <row r="15" spans="1:3" ht="12.75">
      <c r="A15" s="43"/>
      <c r="B15" s="52" t="s">
        <v>8</v>
      </c>
      <c r="C15" s="47">
        <v>1092230.12</v>
      </c>
    </row>
    <row r="16" spans="1:3" ht="12.75">
      <c r="A16" s="43"/>
      <c r="B16" s="52" t="s">
        <v>9</v>
      </c>
      <c r="C16" s="47">
        <v>46203.69</v>
      </c>
    </row>
    <row r="17" spans="1:3" ht="25.5">
      <c r="A17" s="43">
        <v>3</v>
      </c>
      <c r="B17" s="53" t="s">
        <v>69</v>
      </c>
      <c r="C17" s="47">
        <v>10700</v>
      </c>
    </row>
    <row r="18" spans="1:3" ht="12.75">
      <c r="A18" s="43"/>
      <c r="B18" s="49" t="s">
        <v>46</v>
      </c>
      <c r="C18" s="79">
        <f>SUM(C15:C17)</f>
        <v>1149133.81</v>
      </c>
    </row>
    <row r="19" spans="1:3" ht="12.75">
      <c r="A19" s="43"/>
      <c r="B19" s="54" t="s">
        <v>10</v>
      </c>
      <c r="C19" s="50">
        <v>74458.99</v>
      </c>
    </row>
    <row r="20" spans="1:3" ht="12.75">
      <c r="A20" s="43"/>
      <c r="B20" s="54" t="s">
        <v>5</v>
      </c>
      <c r="C20" s="50">
        <v>-177.34</v>
      </c>
    </row>
    <row r="21" spans="1:3" ht="12.75">
      <c r="A21" s="55"/>
      <c r="B21" s="45" t="s">
        <v>11</v>
      </c>
      <c r="C21" s="79">
        <v>1896228.49</v>
      </c>
    </row>
    <row r="22" spans="1:3" ht="12.75">
      <c r="A22" s="43"/>
      <c r="B22" s="48" t="s">
        <v>47</v>
      </c>
      <c r="C22" s="47">
        <v>1068218.44</v>
      </c>
    </row>
    <row r="23" spans="1:3" ht="12.75">
      <c r="A23" s="43"/>
      <c r="B23" s="51" t="s">
        <v>12</v>
      </c>
      <c r="C23" s="47"/>
    </row>
    <row r="24" spans="1:3" ht="12.75">
      <c r="A24" s="43"/>
      <c r="B24" s="56" t="s">
        <v>88</v>
      </c>
      <c r="C24" s="78">
        <f>C25+SUM(C26:C39)</f>
        <v>284848.8</v>
      </c>
    </row>
    <row r="25" spans="1:3" ht="12.75">
      <c r="A25" s="43">
        <v>1</v>
      </c>
      <c r="B25" s="52" t="s">
        <v>13</v>
      </c>
      <c r="C25" s="47">
        <v>123843</v>
      </c>
    </row>
    <row r="26" spans="1:3" ht="12.75">
      <c r="A26" s="43">
        <v>3</v>
      </c>
      <c r="B26" s="58" t="s">
        <v>16</v>
      </c>
      <c r="C26" s="47">
        <v>6732.41</v>
      </c>
    </row>
    <row r="27" spans="1:3" ht="12.75">
      <c r="A27" s="43">
        <v>4</v>
      </c>
      <c r="B27" s="60" t="s">
        <v>17</v>
      </c>
      <c r="C27" s="47">
        <v>694</v>
      </c>
    </row>
    <row r="28" spans="1:3" ht="12.75">
      <c r="A28" s="43">
        <v>5</v>
      </c>
      <c r="B28" s="58" t="s">
        <v>18</v>
      </c>
      <c r="C28" s="47">
        <v>2965.5</v>
      </c>
    </row>
    <row r="29" spans="1:3" ht="12.75">
      <c r="A29" s="43">
        <v>6</v>
      </c>
      <c r="B29" s="61" t="s">
        <v>19</v>
      </c>
      <c r="C29" s="47">
        <v>5938</v>
      </c>
    </row>
    <row r="30" spans="1:3" ht="12.75">
      <c r="A30" s="43"/>
      <c r="B30" s="58" t="s">
        <v>20</v>
      </c>
      <c r="C30" s="47">
        <v>100</v>
      </c>
    </row>
    <row r="31" spans="1:3" ht="12.75">
      <c r="A31" s="43">
        <v>8</v>
      </c>
      <c r="B31" s="58" t="s">
        <v>55</v>
      </c>
      <c r="C31" s="47">
        <v>33892</v>
      </c>
    </row>
    <row r="32" spans="1:3" ht="12.75">
      <c r="A32" s="43">
        <v>9</v>
      </c>
      <c r="B32" s="58" t="s">
        <v>56</v>
      </c>
      <c r="C32" s="47">
        <v>19053</v>
      </c>
    </row>
    <row r="33" spans="1:3" ht="12.75">
      <c r="A33" s="43">
        <v>10</v>
      </c>
      <c r="B33" s="58" t="s">
        <v>21</v>
      </c>
      <c r="C33" s="47">
        <v>12109.51</v>
      </c>
    </row>
    <row r="34" spans="1:3" ht="12.75">
      <c r="A34" s="43"/>
      <c r="B34" s="58" t="s">
        <v>90</v>
      </c>
      <c r="C34" s="47">
        <v>1500</v>
      </c>
    </row>
    <row r="35" spans="1:3" ht="12.75">
      <c r="A35" s="43"/>
      <c r="B35" s="60" t="s">
        <v>22</v>
      </c>
      <c r="C35" s="47">
        <v>4000</v>
      </c>
    </row>
    <row r="36" spans="1:3" ht="12.75">
      <c r="A36" s="43"/>
      <c r="B36" s="58" t="s">
        <v>27</v>
      </c>
      <c r="C36" s="47">
        <v>4269</v>
      </c>
    </row>
    <row r="37" spans="1:3" ht="12.75">
      <c r="A37" s="43"/>
      <c r="B37" s="58" t="s">
        <v>60</v>
      </c>
      <c r="C37" s="47">
        <v>16052.38</v>
      </c>
    </row>
    <row r="38" spans="1:3" ht="12.75">
      <c r="A38" s="43"/>
      <c r="B38" s="58" t="s">
        <v>99</v>
      </c>
      <c r="C38" s="47">
        <v>37800</v>
      </c>
    </row>
    <row r="39" spans="1:3" ht="12.75">
      <c r="A39" s="43"/>
      <c r="B39" s="58" t="s">
        <v>100</v>
      </c>
      <c r="C39" s="47">
        <v>15900</v>
      </c>
    </row>
    <row r="40" spans="1:3" ht="12.75">
      <c r="A40" s="43"/>
      <c r="B40" s="58" t="s">
        <v>24</v>
      </c>
      <c r="C40" s="78">
        <f>C25+SUM(C26:C39)</f>
        <v>284848.8</v>
      </c>
    </row>
    <row r="41" spans="1:3" ht="12.75">
      <c r="A41" s="43"/>
      <c r="B41" s="62" t="s">
        <v>91</v>
      </c>
      <c r="C41" s="78">
        <f>SUM(C42:C43)</f>
        <v>79052.3</v>
      </c>
    </row>
    <row r="42" spans="1:3" ht="12.75">
      <c r="A42" s="43"/>
      <c r="B42" s="58" t="s">
        <v>81</v>
      </c>
      <c r="C42" s="47">
        <v>52550</v>
      </c>
    </row>
    <row r="43" spans="1:3" ht="12.75">
      <c r="A43" s="43"/>
      <c r="B43" s="58" t="s">
        <v>58</v>
      </c>
      <c r="C43" s="47">
        <v>26502.3</v>
      </c>
    </row>
    <row r="44" spans="1:3" ht="12.75">
      <c r="A44" s="43"/>
      <c r="B44" s="63" t="s">
        <v>92</v>
      </c>
      <c r="C44" s="78">
        <f>SUM(C45:C46)</f>
        <v>733032.96</v>
      </c>
    </row>
    <row r="45" spans="1:3" ht="12.75">
      <c r="A45" s="43">
        <v>17</v>
      </c>
      <c r="B45" s="58" t="s">
        <v>25</v>
      </c>
      <c r="C45" s="47">
        <v>128032.96</v>
      </c>
    </row>
    <row r="46" spans="1:3" ht="12.75">
      <c r="A46" s="55">
        <v>19</v>
      </c>
      <c r="B46" s="58" t="s">
        <v>26</v>
      </c>
      <c r="C46" s="47">
        <v>605000</v>
      </c>
    </row>
    <row r="47" spans="1:3" ht="12.75">
      <c r="A47" s="43"/>
      <c r="B47" s="60" t="s">
        <v>24</v>
      </c>
      <c r="C47" s="64"/>
    </row>
    <row r="48" spans="1:3" ht="12.75">
      <c r="A48" s="43"/>
      <c r="B48" s="65" t="s">
        <v>30</v>
      </c>
      <c r="C48" s="46">
        <f>C40+C41+C44</f>
        <v>1096934.06</v>
      </c>
    </row>
    <row r="49" spans="1:3" ht="12.75">
      <c r="A49" s="66"/>
      <c r="B49" s="67"/>
      <c r="C49" s="68"/>
    </row>
    <row r="50" spans="1:3" ht="12.75">
      <c r="A50" s="172" t="s">
        <v>73</v>
      </c>
      <c r="B50" s="172"/>
      <c r="C50" s="68"/>
    </row>
  </sheetData>
  <sheetProtection/>
  <mergeCells count="1">
    <mergeCell ref="A50:B5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55" sqref="A55:B55"/>
    </sheetView>
  </sheetViews>
  <sheetFormatPr defaultColWidth="9.140625" defaultRowHeight="12.75"/>
  <cols>
    <col min="1" max="1" width="5.28125" style="0" customWidth="1"/>
    <col min="2" max="2" width="70.28125" style="0" customWidth="1"/>
    <col min="3" max="3" width="13.7109375" style="0" customWidth="1"/>
  </cols>
  <sheetData>
    <row r="1" spans="1:3" ht="20.25" customHeight="1">
      <c r="A1" s="66"/>
      <c r="B1" s="74" t="s">
        <v>93</v>
      </c>
      <c r="C1" s="75"/>
    </row>
    <row r="2" spans="1:3" ht="12.75">
      <c r="A2" s="76"/>
      <c r="B2" s="77" t="s">
        <v>102</v>
      </c>
      <c r="C2" s="75"/>
    </row>
    <row r="3" spans="1:3" ht="25.5">
      <c r="A3" s="80" t="s">
        <v>0</v>
      </c>
      <c r="B3" s="80" t="s">
        <v>1</v>
      </c>
      <c r="C3" s="81" t="s">
        <v>103</v>
      </c>
    </row>
    <row r="4" spans="1:3" ht="12.75">
      <c r="A4" s="80"/>
      <c r="B4" s="82" t="s">
        <v>2</v>
      </c>
      <c r="C4" s="83">
        <v>1896228.49</v>
      </c>
    </row>
    <row r="5" spans="1:3" ht="12.75">
      <c r="A5" s="80">
        <v>1</v>
      </c>
      <c r="B5" s="82" t="s">
        <v>104</v>
      </c>
      <c r="C5" s="84">
        <v>1043567.84</v>
      </c>
    </row>
    <row r="6" spans="1:3" ht="12.75">
      <c r="A6" s="80">
        <v>2</v>
      </c>
      <c r="B6" s="82" t="s">
        <v>105</v>
      </c>
      <c r="C6" s="84">
        <v>45918.45</v>
      </c>
    </row>
    <row r="7" spans="1:3" ht="13.5" customHeight="1">
      <c r="A7" s="80">
        <v>3</v>
      </c>
      <c r="B7" s="85" t="s">
        <v>66</v>
      </c>
      <c r="C7" s="84">
        <v>10200</v>
      </c>
    </row>
    <row r="8" spans="1:3" ht="12.75">
      <c r="A8" s="80"/>
      <c r="B8" s="86" t="s">
        <v>3</v>
      </c>
      <c r="C8" s="83">
        <f>SUM(C5:C7)</f>
        <v>1099686.29</v>
      </c>
    </row>
    <row r="9" spans="1:3" ht="12.75">
      <c r="A9" s="80"/>
      <c r="B9" s="86" t="s">
        <v>4</v>
      </c>
      <c r="C9" s="88">
        <v>74458.99</v>
      </c>
    </row>
    <row r="10" spans="1:3" ht="12.75">
      <c r="A10" s="80"/>
      <c r="B10" s="86" t="s">
        <v>5</v>
      </c>
      <c r="C10" s="88">
        <v>-177.34</v>
      </c>
    </row>
    <row r="11" spans="1:3" ht="12.75">
      <c r="A11" s="80"/>
      <c r="B11" s="89" t="s">
        <v>6</v>
      </c>
      <c r="C11" s="84"/>
    </row>
    <row r="12" spans="1:3" ht="12.75">
      <c r="A12" s="80">
        <v>1</v>
      </c>
      <c r="B12" s="90" t="s">
        <v>97</v>
      </c>
      <c r="C12" s="84">
        <v>148824.83</v>
      </c>
    </row>
    <row r="13" spans="1:3" ht="12.75">
      <c r="A13" s="80">
        <v>2</v>
      </c>
      <c r="B13" s="90" t="s">
        <v>98</v>
      </c>
      <c r="C13" s="84">
        <v>864776.06</v>
      </c>
    </row>
    <row r="14" spans="1:3" ht="12.75">
      <c r="A14" s="80"/>
      <c r="B14" s="86" t="s">
        <v>7</v>
      </c>
      <c r="C14" s="83">
        <f>SUM(C12:C13)</f>
        <v>1013600.89</v>
      </c>
    </row>
    <row r="15" spans="1:3" ht="12.75">
      <c r="A15" s="80"/>
      <c r="B15" s="90" t="s">
        <v>8</v>
      </c>
      <c r="C15" s="84">
        <v>962290.06</v>
      </c>
    </row>
    <row r="16" spans="1:3" ht="12.75">
      <c r="A16" s="80"/>
      <c r="B16" s="90" t="s">
        <v>9</v>
      </c>
      <c r="C16" s="84">
        <v>51310.83</v>
      </c>
    </row>
    <row r="17" spans="1:3" ht="25.5">
      <c r="A17" s="80">
        <v>3</v>
      </c>
      <c r="B17" s="91" t="s">
        <v>69</v>
      </c>
      <c r="C17" s="84">
        <v>10200</v>
      </c>
    </row>
    <row r="18" spans="1:3" ht="12.75">
      <c r="A18" s="80"/>
      <c r="B18" s="86" t="s">
        <v>34</v>
      </c>
      <c r="C18" s="83">
        <f>SUM(C15:C17)</f>
        <v>1023800.89</v>
      </c>
    </row>
    <row r="19" spans="1:3" ht="12.75">
      <c r="A19" s="80"/>
      <c r="B19" s="93" t="s">
        <v>10</v>
      </c>
      <c r="C19" s="88">
        <v>37055.56</v>
      </c>
    </row>
    <row r="20" spans="1:3" ht="12.75">
      <c r="A20" s="80"/>
      <c r="B20" s="93" t="s">
        <v>5</v>
      </c>
      <c r="C20" s="88">
        <v>-2968.92</v>
      </c>
    </row>
    <row r="21" spans="1:3" ht="12.75">
      <c r="A21" s="94"/>
      <c r="B21" s="82" t="s">
        <v>11</v>
      </c>
      <c r="C21" s="83">
        <v>1972113.89</v>
      </c>
    </row>
    <row r="22" spans="1:3" ht="12.75">
      <c r="A22" s="80"/>
      <c r="B22" s="85" t="s">
        <v>47</v>
      </c>
      <c r="C22" s="84">
        <v>1115792.9</v>
      </c>
    </row>
    <row r="23" spans="1:3" ht="12.75">
      <c r="A23" s="80"/>
      <c r="B23" s="89" t="s">
        <v>12</v>
      </c>
      <c r="C23" s="84"/>
    </row>
    <row r="24" spans="1:3" ht="12.75">
      <c r="A24" s="80"/>
      <c r="B24" s="95" t="s">
        <v>88</v>
      </c>
      <c r="C24" s="114">
        <f>C25+SUM(C27:C44)</f>
        <v>298016.47</v>
      </c>
    </row>
    <row r="25" spans="1:3" ht="12.75">
      <c r="A25" s="80">
        <v>1</v>
      </c>
      <c r="B25" s="90" t="s">
        <v>13</v>
      </c>
      <c r="C25" s="84">
        <v>138227.24</v>
      </c>
    </row>
    <row r="26" spans="1:3" ht="12.75">
      <c r="A26" s="80"/>
      <c r="B26" s="90" t="s">
        <v>14</v>
      </c>
      <c r="C26" s="110">
        <v>20533.7</v>
      </c>
    </row>
    <row r="27" spans="1:3" ht="12.75">
      <c r="A27" s="94">
        <v>2</v>
      </c>
      <c r="B27" s="99" t="s">
        <v>15</v>
      </c>
      <c r="C27" s="111">
        <v>1143.8</v>
      </c>
    </row>
    <row r="28" spans="1:3" ht="12.75">
      <c r="A28" s="80">
        <v>3</v>
      </c>
      <c r="B28" s="99" t="s">
        <v>16</v>
      </c>
      <c r="C28" s="84">
        <v>6081.83</v>
      </c>
    </row>
    <row r="29" spans="1:3" ht="25.5">
      <c r="A29" s="80">
        <v>4</v>
      </c>
      <c r="B29" s="101" t="s">
        <v>17</v>
      </c>
      <c r="C29" s="84">
        <v>1054.5</v>
      </c>
    </row>
    <row r="30" spans="1:3" ht="12.75">
      <c r="A30" s="80">
        <v>5</v>
      </c>
      <c r="B30" s="99" t="s">
        <v>18</v>
      </c>
      <c r="C30" s="84">
        <v>5366.62</v>
      </c>
    </row>
    <row r="31" spans="1:3" ht="12.75">
      <c r="A31" s="80">
        <v>6</v>
      </c>
      <c r="B31" s="102" t="s">
        <v>19</v>
      </c>
      <c r="C31" s="84">
        <v>5938</v>
      </c>
    </row>
    <row r="32" spans="1:3" ht="12.75">
      <c r="A32" s="80"/>
      <c r="B32" s="99" t="s">
        <v>20</v>
      </c>
      <c r="C32" s="84">
        <v>1620</v>
      </c>
    </row>
    <row r="33" spans="1:3" ht="12.75">
      <c r="A33" s="80">
        <v>8</v>
      </c>
      <c r="B33" s="99" t="s">
        <v>55</v>
      </c>
      <c r="C33" s="84">
        <v>28650</v>
      </c>
    </row>
    <row r="34" spans="1:3" ht="12.75">
      <c r="A34" s="80">
        <v>9</v>
      </c>
      <c r="B34" s="99" t="s">
        <v>56</v>
      </c>
      <c r="C34" s="84">
        <v>21020</v>
      </c>
    </row>
    <row r="35" spans="1:3" ht="12.75">
      <c r="A35" s="80">
        <v>10</v>
      </c>
      <c r="B35" s="99" t="s">
        <v>21</v>
      </c>
      <c r="C35" s="84">
        <v>11320.58</v>
      </c>
    </row>
    <row r="36" spans="1:3" ht="12.75">
      <c r="A36" s="80"/>
      <c r="B36" s="99" t="s">
        <v>70</v>
      </c>
      <c r="C36" s="84">
        <v>4500</v>
      </c>
    </row>
    <row r="37" spans="1:3" ht="12.75">
      <c r="A37" s="80"/>
      <c r="B37" s="99" t="s">
        <v>106</v>
      </c>
      <c r="C37" s="84">
        <v>5000</v>
      </c>
    </row>
    <row r="38" spans="1:3" ht="12.75">
      <c r="A38" s="80"/>
      <c r="B38" s="101" t="s">
        <v>22</v>
      </c>
      <c r="C38" s="84">
        <v>4000</v>
      </c>
    </row>
    <row r="39" spans="1:3" ht="12.75">
      <c r="A39" s="80"/>
      <c r="B39" s="99" t="s">
        <v>27</v>
      </c>
      <c r="C39" s="84">
        <v>4269</v>
      </c>
    </row>
    <row r="40" spans="1:3" ht="12.75">
      <c r="A40" s="80"/>
      <c r="B40" s="99" t="s">
        <v>60</v>
      </c>
      <c r="C40" s="84">
        <v>14437.06</v>
      </c>
    </row>
    <row r="41" spans="1:3" ht="12.75">
      <c r="A41" s="80"/>
      <c r="B41" s="99" t="s">
        <v>107</v>
      </c>
      <c r="C41" s="84">
        <v>20000</v>
      </c>
    </row>
    <row r="42" spans="1:3" ht="12.75">
      <c r="A42" s="80"/>
      <c r="B42" s="99" t="s">
        <v>108</v>
      </c>
      <c r="C42" s="84">
        <v>7334</v>
      </c>
    </row>
    <row r="43" spans="1:3" ht="12.75">
      <c r="A43" s="80"/>
      <c r="B43" s="99" t="s">
        <v>109</v>
      </c>
      <c r="C43" s="84">
        <v>13088.4</v>
      </c>
    </row>
    <row r="44" spans="1:3" ht="12.75">
      <c r="A44" s="80"/>
      <c r="B44" s="99" t="s">
        <v>110</v>
      </c>
      <c r="C44" s="84">
        <v>4965.44</v>
      </c>
    </row>
    <row r="45" spans="1:3" ht="12.75">
      <c r="A45" s="80"/>
      <c r="B45" s="99" t="s">
        <v>24</v>
      </c>
      <c r="C45" s="114">
        <f>C25+SUM(C27:C44)</f>
        <v>298016.47</v>
      </c>
    </row>
    <row r="46" spans="1:3" ht="12.75">
      <c r="A46" s="80"/>
      <c r="B46" s="103" t="s">
        <v>91</v>
      </c>
      <c r="C46" s="88">
        <f>SUM(C47:C49)</f>
        <v>81352.3</v>
      </c>
    </row>
    <row r="47" spans="1:3" ht="12.75">
      <c r="A47" s="80"/>
      <c r="B47" s="99" t="s">
        <v>81</v>
      </c>
      <c r="C47" s="84">
        <v>52550</v>
      </c>
    </row>
    <row r="48" spans="1:3" ht="12.75">
      <c r="A48" s="80"/>
      <c r="B48" s="99" t="s">
        <v>111</v>
      </c>
      <c r="C48" s="84">
        <v>2300</v>
      </c>
    </row>
    <row r="49" spans="1:3" ht="12.75">
      <c r="A49" s="80"/>
      <c r="B49" s="99" t="s">
        <v>58</v>
      </c>
      <c r="C49" s="84">
        <v>26502.3</v>
      </c>
    </row>
    <row r="50" spans="1:3" ht="12.75">
      <c r="A50" s="80"/>
      <c r="B50" s="104" t="s">
        <v>92</v>
      </c>
      <c r="C50" s="88">
        <f>SUM(C51:C52)</f>
        <v>684627.13</v>
      </c>
    </row>
    <row r="51" spans="1:3" ht="12.75">
      <c r="A51" s="80">
        <v>17</v>
      </c>
      <c r="B51" s="99" t="s">
        <v>25</v>
      </c>
      <c r="C51" s="84">
        <v>115627.13</v>
      </c>
    </row>
    <row r="52" spans="1:3" ht="12.75">
      <c r="A52" s="94">
        <v>19</v>
      </c>
      <c r="B52" s="99" t="s">
        <v>26</v>
      </c>
      <c r="C52" s="84">
        <v>569000</v>
      </c>
    </row>
    <row r="53" spans="1:3" ht="12.75">
      <c r="A53" s="80"/>
      <c r="B53" s="101" t="s">
        <v>24</v>
      </c>
      <c r="C53" s="112"/>
    </row>
    <row r="54" spans="1:3" ht="12.75">
      <c r="A54" s="80"/>
      <c r="B54" s="113" t="s">
        <v>30</v>
      </c>
      <c r="C54" s="83">
        <f>C45+C46+C50</f>
        <v>1063995.9</v>
      </c>
    </row>
    <row r="55" spans="1:3" ht="12.75">
      <c r="A55" s="172" t="s">
        <v>73</v>
      </c>
      <c r="B55" s="172"/>
      <c r="C55" s="109"/>
    </row>
    <row r="56" spans="1:3" ht="12.75">
      <c r="A56" s="172"/>
      <c r="B56" s="172"/>
      <c r="C56" s="109"/>
    </row>
  </sheetData>
  <sheetProtection/>
  <mergeCells count="2">
    <mergeCell ref="A56:B56"/>
    <mergeCell ref="A55:B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.00390625" style="0" customWidth="1"/>
    <col min="2" max="2" width="67.140625" style="0" customWidth="1"/>
    <col min="3" max="3" width="15.140625" style="0" customWidth="1"/>
  </cols>
  <sheetData>
    <row r="1" spans="1:3" ht="18" customHeight="1">
      <c r="A1" s="66"/>
      <c r="B1" s="74" t="s">
        <v>93</v>
      </c>
      <c r="C1" s="75"/>
    </row>
    <row r="2" spans="1:3" ht="12.75">
      <c r="A2" s="76"/>
      <c r="B2" s="77" t="s">
        <v>102</v>
      </c>
      <c r="C2" s="75"/>
    </row>
    <row r="3" spans="1:3" ht="25.5">
      <c r="A3" s="80" t="s">
        <v>0</v>
      </c>
      <c r="B3" s="80" t="s">
        <v>1</v>
      </c>
      <c r="C3" s="81" t="s">
        <v>112</v>
      </c>
    </row>
    <row r="4" spans="1:3" ht="12.75">
      <c r="A4" s="80">
        <v>1</v>
      </c>
      <c r="B4" s="82" t="s">
        <v>2</v>
      </c>
      <c r="C4" s="83">
        <v>1803280.64</v>
      </c>
    </row>
    <row r="5" spans="1:3" ht="12.75">
      <c r="A5" s="80">
        <v>2</v>
      </c>
      <c r="B5" s="82" t="s">
        <v>113</v>
      </c>
      <c r="C5" s="84">
        <v>6341523.99</v>
      </c>
    </row>
    <row r="6" spans="1:3" ht="12.75">
      <c r="A6" s="80">
        <v>3</v>
      </c>
      <c r="B6" s="82" t="s">
        <v>114</v>
      </c>
      <c r="C6" s="84">
        <v>312187.18</v>
      </c>
    </row>
    <row r="7" spans="1:3" ht="12.75" customHeight="1">
      <c r="A7" s="80">
        <v>4</v>
      </c>
      <c r="B7" s="85" t="s">
        <v>66</v>
      </c>
      <c r="C7" s="84">
        <v>76400</v>
      </c>
    </row>
    <row r="8" spans="1:3" ht="12.75">
      <c r="A8" s="80"/>
      <c r="B8" s="86" t="s">
        <v>3</v>
      </c>
      <c r="C8" s="83">
        <f>SUM(C5:C7)</f>
        <v>6730111.17</v>
      </c>
    </row>
    <row r="9" spans="1:3" ht="12.75">
      <c r="A9" s="80"/>
      <c r="B9" s="87" t="s">
        <v>4</v>
      </c>
      <c r="C9" s="88">
        <v>26203.56</v>
      </c>
    </row>
    <row r="10" spans="1:3" ht="12.75">
      <c r="A10" s="80"/>
      <c r="B10" s="86" t="s">
        <v>5</v>
      </c>
      <c r="C10" s="88">
        <v>-213.11</v>
      </c>
    </row>
    <row r="11" spans="1:3" ht="12.75">
      <c r="A11" s="80"/>
      <c r="B11" s="89" t="s">
        <v>6</v>
      </c>
      <c r="C11" s="84"/>
    </row>
    <row r="12" spans="1:3" ht="12.75">
      <c r="A12" s="80">
        <v>1</v>
      </c>
      <c r="B12" s="90" t="s">
        <v>115</v>
      </c>
      <c r="C12" s="84">
        <v>944411.69</v>
      </c>
    </row>
    <row r="13" spans="1:3" ht="12.75">
      <c r="A13" s="80">
        <v>2</v>
      </c>
      <c r="B13" s="90" t="s">
        <v>116</v>
      </c>
      <c r="C13" s="84">
        <v>5540466.23</v>
      </c>
    </row>
    <row r="14" spans="1:3" ht="12.75">
      <c r="A14" s="80"/>
      <c r="B14" s="86" t="s">
        <v>7</v>
      </c>
      <c r="C14" s="83">
        <f>SUM(C12:C13)</f>
        <v>6484877.92</v>
      </c>
    </row>
    <row r="15" spans="1:3" ht="12.75">
      <c r="A15" s="80">
        <v>3</v>
      </c>
      <c r="B15" s="90" t="s">
        <v>8</v>
      </c>
      <c r="C15" s="84">
        <v>6181598.15</v>
      </c>
    </row>
    <row r="16" spans="1:3" ht="12.75">
      <c r="A16" s="80">
        <v>4</v>
      </c>
      <c r="B16" s="90" t="s">
        <v>9</v>
      </c>
      <c r="C16" s="84">
        <v>303279.77</v>
      </c>
    </row>
    <row r="17" spans="1:3" ht="25.5">
      <c r="A17" s="80">
        <v>5</v>
      </c>
      <c r="B17" s="91" t="s">
        <v>69</v>
      </c>
      <c r="C17" s="84">
        <v>76400</v>
      </c>
    </row>
    <row r="18" spans="1:3" ht="12.75">
      <c r="A18" s="80"/>
      <c r="B18" s="86" t="s">
        <v>34</v>
      </c>
      <c r="C18" s="83">
        <f>SUM(C15:C17)</f>
        <v>6561277.92</v>
      </c>
    </row>
    <row r="19" spans="1:3" ht="12.75">
      <c r="A19" s="80"/>
      <c r="B19" s="86"/>
      <c r="C19" s="83"/>
    </row>
    <row r="20" spans="1:3" ht="12.75">
      <c r="A20" s="80"/>
      <c r="B20" s="92" t="s">
        <v>10</v>
      </c>
      <c r="C20" s="88">
        <v>37055.56</v>
      </c>
    </row>
    <row r="21" spans="1:3" ht="12.75">
      <c r="A21" s="80"/>
      <c r="B21" s="93" t="s">
        <v>5</v>
      </c>
      <c r="C21" s="88">
        <v>-2968.92</v>
      </c>
    </row>
    <row r="22" spans="1:3" ht="12.75">
      <c r="A22" s="94"/>
      <c r="B22" s="82" t="s">
        <v>11</v>
      </c>
      <c r="C22" s="83">
        <v>1972113.89</v>
      </c>
    </row>
    <row r="23" spans="1:3" ht="12.75">
      <c r="A23" s="80"/>
      <c r="B23" s="85" t="s">
        <v>47</v>
      </c>
      <c r="C23" s="84">
        <v>1115792.9</v>
      </c>
    </row>
    <row r="24" spans="1:3" ht="12.75">
      <c r="A24" s="80"/>
      <c r="B24" s="89" t="s">
        <v>12</v>
      </c>
      <c r="C24" s="84"/>
    </row>
    <row r="25" spans="1:3" ht="12.75">
      <c r="A25" s="80"/>
      <c r="B25" s="95" t="s">
        <v>88</v>
      </c>
      <c r="C25" s="88">
        <f>C26+SUM(C28:C54)</f>
        <v>1600735.34</v>
      </c>
    </row>
    <row r="26" spans="1:3" ht="12.75">
      <c r="A26" s="80">
        <v>1</v>
      </c>
      <c r="B26" s="90" t="s">
        <v>13</v>
      </c>
      <c r="C26" s="84">
        <v>794843.25</v>
      </c>
    </row>
    <row r="27" spans="1:3" ht="12.75">
      <c r="A27" s="80">
        <v>2</v>
      </c>
      <c r="B27" s="90" t="s">
        <v>14</v>
      </c>
      <c r="C27" s="96">
        <v>69489</v>
      </c>
    </row>
    <row r="28" spans="1:3" ht="12.75">
      <c r="A28" s="80">
        <v>3</v>
      </c>
      <c r="B28" s="97" t="s">
        <v>15</v>
      </c>
      <c r="C28" s="98">
        <v>9226.25</v>
      </c>
    </row>
    <row r="29" spans="1:3" ht="12.75">
      <c r="A29" s="94">
        <v>4</v>
      </c>
      <c r="B29" s="99" t="s">
        <v>16</v>
      </c>
      <c r="C29" s="100">
        <v>19972.81</v>
      </c>
    </row>
    <row r="30" spans="1:3" ht="25.5">
      <c r="A30" s="80">
        <v>5</v>
      </c>
      <c r="B30" s="101" t="s">
        <v>17</v>
      </c>
      <c r="C30" s="84">
        <v>7879</v>
      </c>
    </row>
    <row r="31" spans="1:3" ht="12.75">
      <c r="A31" s="80">
        <v>6</v>
      </c>
      <c r="B31" s="99" t="s">
        <v>18</v>
      </c>
      <c r="C31" s="84">
        <v>23219.82</v>
      </c>
    </row>
    <row r="32" spans="1:3" ht="12.75">
      <c r="A32" s="80">
        <v>7</v>
      </c>
      <c r="B32" s="99" t="s">
        <v>89</v>
      </c>
      <c r="C32" s="84">
        <v>2800</v>
      </c>
    </row>
    <row r="33" spans="1:3" ht="12.75">
      <c r="A33" s="80">
        <v>8</v>
      </c>
      <c r="B33" s="102" t="s">
        <v>19</v>
      </c>
      <c r="C33" s="84">
        <v>35628</v>
      </c>
    </row>
    <row r="34" spans="1:3" ht="12.75">
      <c r="A34" s="80">
        <v>9</v>
      </c>
      <c r="B34" s="99" t="s">
        <v>20</v>
      </c>
      <c r="C34" s="84">
        <v>5060</v>
      </c>
    </row>
    <row r="35" spans="1:3" ht="12.75">
      <c r="A35" s="80">
        <v>10</v>
      </c>
      <c r="B35" s="99" t="s">
        <v>55</v>
      </c>
      <c r="C35" s="84">
        <v>151935.74</v>
      </c>
    </row>
    <row r="36" spans="1:3" ht="12.75">
      <c r="A36" s="80">
        <v>11</v>
      </c>
      <c r="B36" s="99" t="s">
        <v>56</v>
      </c>
      <c r="C36" s="84">
        <v>122500</v>
      </c>
    </row>
    <row r="37" spans="1:3" ht="12.75">
      <c r="A37" s="80">
        <v>12</v>
      </c>
      <c r="B37" s="99" t="s">
        <v>21</v>
      </c>
      <c r="C37" s="84">
        <v>71286.18</v>
      </c>
    </row>
    <row r="38" spans="1:3" ht="12.75">
      <c r="A38" s="80">
        <v>13</v>
      </c>
      <c r="B38" s="99" t="s">
        <v>57</v>
      </c>
      <c r="C38" s="84">
        <v>9450</v>
      </c>
    </row>
    <row r="39" spans="1:3" ht="12.75">
      <c r="A39" s="80">
        <v>14</v>
      </c>
      <c r="B39" s="102" t="s">
        <v>54</v>
      </c>
      <c r="C39" s="84">
        <v>5410</v>
      </c>
    </row>
    <row r="40" spans="1:3" ht="12.75">
      <c r="A40" s="80">
        <v>15</v>
      </c>
      <c r="B40" s="99" t="s">
        <v>33</v>
      </c>
      <c r="C40" s="84">
        <v>3408</v>
      </c>
    </row>
    <row r="41" spans="1:3" ht="12.75">
      <c r="A41" s="80">
        <v>16</v>
      </c>
      <c r="B41" s="99" t="s">
        <v>110</v>
      </c>
      <c r="C41" s="84">
        <v>4965.44</v>
      </c>
    </row>
    <row r="42" spans="1:3" ht="12.75">
      <c r="A42" s="80">
        <v>17</v>
      </c>
      <c r="B42" s="99" t="s">
        <v>117</v>
      </c>
      <c r="C42" s="84">
        <v>78375</v>
      </c>
    </row>
    <row r="43" spans="1:3" ht="12.75">
      <c r="A43" s="80">
        <v>18</v>
      </c>
      <c r="B43" s="99" t="s">
        <v>70</v>
      </c>
      <c r="C43" s="84">
        <v>9000</v>
      </c>
    </row>
    <row r="44" spans="1:3" ht="12.75">
      <c r="A44" s="80">
        <v>19</v>
      </c>
      <c r="B44" s="99" t="s">
        <v>71</v>
      </c>
      <c r="C44" s="84">
        <v>11990.29</v>
      </c>
    </row>
    <row r="45" spans="1:3" ht="12.75">
      <c r="A45" s="80">
        <v>20</v>
      </c>
      <c r="B45" s="99" t="s">
        <v>72</v>
      </c>
      <c r="C45" s="84">
        <v>4900</v>
      </c>
    </row>
    <row r="46" spans="1:3" ht="12.75">
      <c r="A46" s="80">
        <v>21</v>
      </c>
      <c r="B46" s="99" t="s">
        <v>106</v>
      </c>
      <c r="C46" s="84">
        <v>5000</v>
      </c>
    </row>
    <row r="47" spans="1:3" ht="12.75">
      <c r="A47" s="80">
        <v>22</v>
      </c>
      <c r="B47" s="101" t="s">
        <v>22</v>
      </c>
      <c r="C47" s="84">
        <v>24000</v>
      </c>
    </row>
    <row r="48" spans="1:3" ht="12.75">
      <c r="A48" s="80">
        <v>23</v>
      </c>
      <c r="B48" s="99" t="s">
        <v>27</v>
      </c>
      <c r="C48" s="84">
        <v>25614</v>
      </c>
    </row>
    <row r="49" spans="1:3" ht="12.75">
      <c r="A49" s="80">
        <v>24</v>
      </c>
      <c r="B49" s="99" t="s">
        <v>59</v>
      </c>
      <c r="C49" s="84">
        <v>1126</v>
      </c>
    </row>
    <row r="50" spans="1:3" ht="12.75">
      <c r="A50" s="80">
        <v>25</v>
      </c>
      <c r="B50" s="99" t="s">
        <v>60</v>
      </c>
      <c r="C50" s="84">
        <v>94923.16</v>
      </c>
    </row>
    <row r="51" spans="1:3" ht="12.75">
      <c r="A51" s="80">
        <v>26</v>
      </c>
      <c r="B51" s="99" t="s">
        <v>99</v>
      </c>
      <c r="C51" s="84">
        <v>37800</v>
      </c>
    </row>
    <row r="52" spans="1:3" ht="12.75">
      <c r="A52" s="80">
        <v>27</v>
      </c>
      <c r="B52" s="99" t="s">
        <v>107</v>
      </c>
      <c r="C52" s="84">
        <v>20000</v>
      </c>
    </row>
    <row r="53" spans="1:3" ht="12.75">
      <c r="A53" s="80">
        <v>28</v>
      </c>
      <c r="B53" s="99" t="s">
        <v>108</v>
      </c>
      <c r="C53" s="84">
        <v>7334</v>
      </c>
    </row>
    <row r="54" spans="1:3" ht="12.75">
      <c r="A54" s="80">
        <v>29</v>
      </c>
      <c r="B54" s="99" t="s">
        <v>109</v>
      </c>
      <c r="C54" s="84">
        <v>13088.4</v>
      </c>
    </row>
    <row r="55" spans="1:3" ht="12.75">
      <c r="A55" s="80"/>
      <c r="B55" s="99" t="s">
        <v>24</v>
      </c>
      <c r="C55" s="88">
        <f>C26+SUM(C28:C54)</f>
        <v>1600735.34</v>
      </c>
    </row>
    <row r="56" spans="1:3" ht="12.75">
      <c r="A56" s="80">
        <v>1</v>
      </c>
      <c r="B56" s="103" t="s">
        <v>91</v>
      </c>
      <c r="C56" s="88">
        <f>SUM(C57:C61)</f>
        <v>476966.38999999996</v>
      </c>
    </row>
    <row r="57" spans="1:3" ht="12.75">
      <c r="A57" s="80">
        <v>2</v>
      </c>
      <c r="B57" s="99" t="s">
        <v>28</v>
      </c>
      <c r="C57" s="84">
        <v>52550</v>
      </c>
    </row>
    <row r="58" spans="1:3" ht="12.75">
      <c r="A58" s="80">
        <v>3</v>
      </c>
      <c r="B58" s="99" t="s">
        <v>81</v>
      </c>
      <c r="C58" s="84">
        <v>264201.97</v>
      </c>
    </row>
    <row r="59" spans="1:3" ht="12.75">
      <c r="A59" s="80">
        <v>4</v>
      </c>
      <c r="B59" s="99" t="s">
        <v>111</v>
      </c>
      <c r="C59" s="84">
        <v>2300</v>
      </c>
    </row>
    <row r="60" spans="1:3" ht="12.75">
      <c r="A60" s="80">
        <v>5</v>
      </c>
      <c r="B60" s="99" t="s">
        <v>58</v>
      </c>
      <c r="C60" s="84">
        <v>132511.5</v>
      </c>
    </row>
    <row r="61" spans="1:3" ht="12.75">
      <c r="A61" s="80">
        <v>6</v>
      </c>
      <c r="B61" s="99" t="s">
        <v>32</v>
      </c>
      <c r="C61" s="84">
        <v>25402.92</v>
      </c>
    </row>
    <row r="62" spans="1:3" ht="12.75">
      <c r="A62" s="80"/>
      <c r="B62" s="104" t="s">
        <v>92</v>
      </c>
      <c r="C62" s="88">
        <f>SUM(C63:C64)</f>
        <v>4475480</v>
      </c>
    </row>
    <row r="63" spans="1:3" ht="12.75">
      <c r="A63" s="80">
        <v>1</v>
      </c>
      <c r="B63" s="99" t="s">
        <v>25</v>
      </c>
      <c r="C63" s="84">
        <v>758887.05</v>
      </c>
    </row>
    <row r="64" spans="1:3" ht="12.75">
      <c r="A64" s="105">
        <v>2</v>
      </c>
      <c r="B64" s="99" t="s">
        <v>26</v>
      </c>
      <c r="C64" s="84">
        <v>3716592.95</v>
      </c>
    </row>
    <row r="65" spans="1:3" ht="12.75">
      <c r="A65" s="106"/>
      <c r="B65" s="107" t="s">
        <v>30</v>
      </c>
      <c r="C65" s="83">
        <f>C55+C56+C62</f>
        <v>6553181.73</v>
      </c>
    </row>
    <row r="66" spans="1:3" ht="12.75">
      <c r="A66" s="108"/>
      <c r="B66" s="109"/>
      <c r="C66" s="109"/>
    </row>
    <row r="67" spans="1:3" ht="12.75">
      <c r="A67" s="172" t="s">
        <v>73</v>
      </c>
      <c r="B67" s="172"/>
      <c r="C67" s="109"/>
    </row>
  </sheetData>
  <sheetProtection/>
  <mergeCells count="1">
    <mergeCell ref="A67:B6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F57" sqref="F57"/>
    </sheetView>
  </sheetViews>
  <sheetFormatPr defaultColWidth="9.140625" defaultRowHeight="12.75"/>
  <cols>
    <col min="1" max="1" width="4.28125" style="0" customWidth="1"/>
    <col min="2" max="2" width="83.140625" style="0" customWidth="1"/>
    <col min="3" max="3" width="10.28125" style="0" customWidth="1"/>
  </cols>
  <sheetData>
    <row r="1" spans="1:3" ht="20.25" customHeight="1">
      <c r="A1" s="66"/>
      <c r="B1" s="74" t="s">
        <v>93</v>
      </c>
      <c r="C1" s="75"/>
    </row>
    <row r="2" spans="1:3" ht="12.75">
      <c r="A2" s="76"/>
      <c r="B2" s="77" t="s">
        <v>125</v>
      </c>
      <c r="C2" s="75"/>
    </row>
    <row r="3" spans="1:3" ht="12.75">
      <c r="A3" s="116" t="s">
        <v>0</v>
      </c>
      <c r="B3" s="116" t="s">
        <v>1</v>
      </c>
      <c r="C3" s="116" t="s">
        <v>128</v>
      </c>
    </row>
    <row r="4" spans="1:3" ht="12.75">
      <c r="A4" s="115">
        <v>1</v>
      </c>
      <c r="B4" s="115" t="s">
        <v>2</v>
      </c>
      <c r="C4" s="117">
        <v>1972113.89</v>
      </c>
    </row>
    <row r="5" spans="1:3" ht="12.75">
      <c r="A5" s="115">
        <v>2</v>
      </c>
      <c r="B5" s="115" t="s">
        <v>118</v>
      </c>
      <c r="C5" s="117">
        <v>1045282.62</v>
      </c>
    </row>
    <row r="6" spans="1:3" ht="12.75">
      <c r="A6" s="115">
        <v>3</v>
      </c>
      <c r="B6" s="115" t="s">
        <v>119</v>
      </c>
      <c r="C6" s="115">
        <v>19183.74</v>
      </c>
    </row>
    <row r="7" spans="1:3" ht="12.75">
      <c r="A7" s="115">
        <v>4</v>
      </c>
      <c r="B7" s="115" t="s">
        <v>66</v>
      </c>
      <c r="C7" s="115">
        <v>10700</v>
      </c>
    </row>
    <row r="8" spans="1:3" ht="12.75">
      <c r="A8" s="115">
        <v>5</v>
      </c>
      <c r="B8" s="115" t="s">
        <v>3</v>
      </c>
      <c r="C8" s="115">
        <v>1075166.36</v>
      </c>
    </row>
    <row r="9" spans="1:3" ht="12.75">
      <c r="A9" s="115">
        <v>6</v>
      </c>
      <c r="B9" s="115" t="s">
        <v>4</v>
      </c>
      <c r="C9" s="115">
        <v>37055.56</v>
      </c>
    </row>
    <row r="10" spans="1:3" ht="12.75">
      <c r="A10" s="115">
        <v>7</v>
      </c>
      <c r="B10" s="115" t="s">
        <v>5</v>
      </c>
      <c r="C10" s="115">
        <v>-2968.92</v>
      </c>
    </row>
    <row r="11" spans="1:3" ht="12.75">
      <c r="A11" s="115"/>
      <c r="B11" s="116" t="s">
        <v>6</v>
      </c>
      <c r="C11" s="115"/>
    </row>
    <row r="12" spans="1:3" ht="12.75">
      <c r="A12" s="115">
        <v>1</v>
      </c>
      <c r="B12" s="115" t="s">
        <v>120</v>
      </c>
      <c r="C12" s="115">
        <v>131775</v>
      </c>
    </row>
    <row r="13" spans="1:3" ht="12.75">
      <c r="A13" s="115">
        <v>2</v>
      </c>
      <c r="B13" s="115" t="s">
        <v>121</v>
      </c>
      <c r="C13" s="115">
        <v>949468.91</v>
      </c>
    </row>
    <row r="14" spans="1:3" ht="12.75">
      <c r="A14" s="115"/>
      <c r="B14" s="115" t="s">
        <v>7</v>
      </c>
      <c r="C14" s="117">
        <v>1081243.91</v>
      </c>
    </row>
    <row r="15" spans="1:3" ht="12.75">
      <c r="A15" s="115">
        <v>3</v>
      </c>
      <c r="B15" s="115" t="s">
        <v>8</v>
      </c>
      <c r="C15" s="115">
        <v>1037570.29</v>
      </c>
    </row>
    <row r="16" spans="1:3" ht="12.75">
      <c r="A16" s="115">
        <v>4</v>
      </c>
      <c r="B16" s="115" t="s">
        <v>9</v>
      </c>
      <c r="C16" s="115">
        <v>43673.62</v>
      </c>
    </row>
    <row r="17" spans="1:3" ht="12.75">
      <c r="A17" s="115">
        <v>5</v>
      </c>
      <c r="B17" s="115" t="s">
        <v>69</v>
      </c>
      <c r="C17" s="115">
        <v>10700</v>
      </c>
    </row>
    <row r="18" spans="1:3" ht="12.75">
      <c r="A18" s="115">
        <v>6</v>
      </c>
      <c r="B18" s="115" t="s">
        <v>46</v>
      </c>
      <c r="C18" s="115">
        <v>1091943.91</v>
      </c>
    </row>
    <row r="19" spans="1:3" ht="12.75">
      <c r="A19" s="115">
        <v>7</v>
      </c>
      <c r="B19" s="115" t="s">
        <v>10</v>
      </c>
      <c r="C19" s="115">
        <v>55263.4</v>
      </c>
    </row>
    <row r="20" spans="1:3" ht="12.75">
      <c r="A20" s="115">
        <v>8</v>
      </c>
      <c r="B20" s="115" t="s">
        <v>5</v>
      </c>
      <c r="C20" s="115">
        <v>1100.22</v>
      </c>
    </row>
    <row r="21" spans="1:3" ht="12.75">
      <c r="A21" s="115">
        <v>9</v>
      </c>
      <c r="B21" s="115" t="s">
        <v>11</v>
      </c>
      <c r="C21" s="115">
        <v>1955336.34</v>
      </c>
    </row>
    <row r="22" spans="1:3" ht="12.75">
      <c r="A22" s="115">
        <v>10</v>
      </c>
      <c r="B22" s="115" t="s">
        <v>47</v>
      </c>
      <c r="C22" s="115">
        <v>1118589.52</v>
      </c>
    </row>
    <row r="23" spans="1:3" ht="12.75">
      <c r="A23" s="115"/>
      <c r="B23" s="116" t="s">
        <v>12</v>
      </c>
      <c r="C23" s="115"/>
    </row>
    <row r="24" spans="1:3" ht="12.75">
      <c r="A24" s="115">
        <v>1</v>
      </c>
      <c r="B24" s="115" t="s">
        <v>88</v>
      </c>
      <c r="C24" s="115">
        <v>305197.5</v>
      </c>
    </row>
    <row r="25" spans="1:3" ht="12.75">
      <c r="A25" s="115">
        <v>2</v>
      </c>
      <c r="B25" s="115" t="s">
        <v>13</v>
      </c>
      <c r="C25" s="115">
        <v>109901.67</v>
      </c>
    </row>
    <row r="26" spans="1:3" ht="12.75">
      <c r="A26" s="115">
        <v>3</v>
      </c>
      <c r="B26" s="115" t="s">
        <v>14</v>
      </c>
      <c r="C26" s="115">
        <v>12401.78</v>
      </c>
    </row>
    <row r="27" spans="1:3" ht="12.75">
      <c r="A27" s="115">
        <v>4</v>
      </c>
      <c r="B27" s="115" t="s">
        <v>126</v>
      </c>
      <c r="C27" s="115">
        <v>605.76</v>
      </c>
    </row>
    <row r="28" spans="1:3" ht="12.75">
      <c r="A28" s="115">
        <v>5</v>
      </c>
      <c r="B28" s="115" t="s">
        <v>127</v>
      </c>
      <c r="C28" s="115">
        <v>580</v>
      </c>
    </row>
    <row r="29" spans="1:3" ht="12.75">
      <c r="A29" s="115">
        <v>6</v>
      </c>
      <c r="B29" s="115" t="s">
        <v>17</v>
      </c>
      <c r="C29" s="115">
        <v>1182.8</v>
      </c>
    </row>
    <row r="30" spans="1:3" ht="12.75">
      <c r="A30" s="115">
        <v>7</v>
      </c>
      <c r="B30" s="115" t="s">
        <v>18</v>
      </c>
      <c r="C30" s="115">
        <v>1020.96</v>
      </c>
    </row>
    <row r="31" spans="1:3" ht="12.75">
      <c r="A31" s="115">
        <v>8</v>
      </c>
      <c r="B31" s="115" t="s">
        <v>122</v>
      </c>
      <c r="C31" s="115">
        <v>13444.38</v>
      </c>
    </row>
    <row r="32" spans="1:3" ht="12.75">
      <c r="A32" s="115">
        <v>9</v>
      </c>
      <c r="B32" s="115" t="s">
        <v>19</v>
      </c>
      <c r="C32" s="115">
        <v>5938</v>
      </c>
    </row>
    <row r="33" spans="1:3" ht="12.75">
      <c r="A33" s="115">
        <v>10</v>
      </c>
      <c r="B33" s="115" t="s">
        <v>55</v>
      </c>
      <c r="C33" s="115">
        <v>32052.23</v>
      </c>
    </row>
    <row r="34" spans="1:3" ht="12.75">
      <c r="A34" s="115">
        <v>11</v>
      </c>
      <c r="B34" s="115" t="s">
        <v>56</v>
      </c>
      <c r="C34" s="115">
        <v>16704</v>
      </c>
    </row>
    <row r="35" spans="1:3" ht="12.75">
      <c r="A35" s="115">
        <v>12</v>
      </c>
      <c r="B35" s="115" t="s">
        <v>21</v>
      </c>
      <c r="C35" s="115">
        <v>12337.11</v>
      </c>
    </row>
    <row r="36" spans="1:3" ht="12.75">
      <c r="A36" s="115">
        <v>13</v>
      </c>
      <c r="B36" s="115" t="s">
        <v>57</v>
      </c>
      <c r="C36" s="115">
        <v>4665</v>
      </c>
    </row>
    <row r="37" spans="1:3" ht="12.75">
      <c r="A37" s="115">
        <v>14</v>
      </c>
      <c r="B37" s="115" t="s">
        <v>70</v>
      </c>
      <c r="C37" s="115">
        <v>3000</v>
      </c>
    </row>
    <row r="38" spans="1:3" ht="12.75">
      <c r="A38" s="115">
        <v>15</v>
      </c>
      <c r="B38" s="115" t="s">
        <v>90</v>
      </c>
      <c r="C38" s="115"/>
    </row>
    <row r="39" spans="1:3" ht="12.75">
      <c r="A39" s="115">
        <v>16</v>
      </c>
      <c r="B39" s="115" t="s">
        <v>33</v>
      </c>
      <c r="C39" s="115">
        <v>2752.94</v>
      </c>
    </row>
    <row r="40" spans="1:3" ht="12.75">
      <c r="A40" s="115">
        <v>17</v>
      </c>
      <c r="B40" s="115" t="s">
        <v>22</v>
      </c>
      <c r="C40" s="115">
        <v>4800</v>
      </c>
    </row>
    <row r="41" spans="1:3" ht="12.75">
      <c r="A41" s="115">
        <v>18</v>
      </c>
      <c r="B41" s="115" t="s">
        <v>72</v>
      </c>
      <c r="C41" s="115">
        <v>2400</v>
      </c>
    </row>
    <row r="42" spans="1:3" ht="12.75">
      <c r="A42" s="115">
        <v>19</v>
      </c>
      <c r="B42" s="115" t="s">
        <v>27</v>
      </c>
      <c r="C42" s="115">
        <v>4269</v>
      </c>
    </row>
    <row r="43" spans="1:3" ht="12.75">
      <c r="A43" s="115">
        <v>20</v>
      </c>
      <c r="B43" s="115" t="s">
        <v>60</v>
      </c>
      <c r="C43" s="115">
        <v>8940.94</v>
      </c>
    </row>
    <row r="44" spans="1:3" ht="12.75">
      <c r="A44" s="115">
        <v>21</v>
      </c>
      <c r="B44" s="115" t="s">
        <v>123</v>
      </c>
      <c r="C44" s="115">
        <v>20000</v>
      </c>
    </row>
    <row r="45" spans="1:3" ht="12.75">
      <c r="A45" s="115">
        <v>22</v>
      </c>
      <c r="B45" s="115" t="s">
        <v>107</v>
      </c>
      <c r="C45" s="115">
        <v>20000</v>
      </c>
    </row>
    <row r="46" spans="1:3" ht="12.75">
      <c r="A46" s="115">
        <v>23</v>
      </c>
      <c r="B46" s="115" t="s">
        <v>108</v>
      </c>
      <c r="C46" s="115">
        <v>11395.77</v>
      </c>
    </row>
    <row r="47" spans="1:3" ht="12.75">
      <c r="A47" s="115">
        <v>24</v>
      </c>
      <c r="B47" s="115" t="s">
        <v>109</v>
      </c>
      <c r="C47" s="115">
        <v>7854.14</v>
      </c>
    </row>
    <row r="48" spans="1:3" ht="12.75">
      <c r="A48" s="115">
        <v>25</v>
      </c>
      <c r="B48" s="115" t="s">
        <v>124</v>
      </c>
      <c r="C48" s="115">
        <v>21352.8</v>
      </c>
    </row>
    <row r="49" spans="1:3" ht="12.75">
      <c r="A49" s="115"/>
      <c r="B49" s="115" t="s">
        <v>24</v>
      </c>
      <c r="C49" s="117">
        <v>305197.5</v>
      </c>
    </row>
    <row r="50" spans="1:3" ht="12.75">
      <c r="A50" s="115">
        <v>26</v>
      </c>
      <c r="B50" s="115" t="s">
        <v>91</v>
      </c>
      <c r="C50" s="115">
        <v>79052.3</v>
      </c>
    </row>
    <row r="51" spans="1:3" ht="12.75">
      <c r="A51" s="115">
        <v>27</v>
      </c>
      <c r="B51" s="115" t="s">
        <v>81</v>
      </c>
      <c r="C51" s="115">
        <v>52550</v>
      </c>
    </row>
    <row r="52" spans="1:3" ht="12.75">
      <c r="A52" s="115">
        <v>28</v>
      </c>
      <c r="B52" s="115" t="s">
        <v>58</v>
      </c>
      <c r="C52" s="115">
        <v>26502.3</v>
      </c>
    </row>
    <row r="53" spans="1:3" ht="12.75">
      <c r="A53" s="115">
        <v>29</v>
      </c>
      <c r="B53" s="115" t="s">
        <v>92</v>
      </c>
      <c r="C53" s="115">
        <v>685417.13</v>
      </c>
    </row>
    <row r="54" spans="1:3" ht="12.75">
      <c r="A54" s="115">
        <v>30</v>
      </c>
      <c r="B54" s="115" t="s">
        <v>25</v>
      </c>
      <c r="C54" s="115">
        <v>127417.13</v>
      </c>
    </row>
    <row r="55" spans="1:3" ht="12.75">
      <c r="A55" s="115">
        <v>31</v>
      </c>
      <c r="B55" s="115" t="s">
        <v>26</v>
      </c>
      <c r="C55" s="115">
        <v>558000</v>
      </c>
    </row>
    <row r="56" spans="1:3" ht="12.75">
      <c r="A56" s="115"/>
      <c r="B56" s="115" t="s">
        <v>30</v>
      </c>
      <c r="C56" s="117">
        <v>1069666.93</v>
      </c>
    </row>
    <row r="57" spans="1:2" ht="12.75">
      <c r="A57" s="172" t="s">
        <v>73</v>
      </c>
      <c r="B57" s="172"/>
    </row>
    <row r="58" spans="1:2" ht="12.75">
      <c r="A58" s="172"/>
      <c r="B58" s="172"/>
    </row>
  </sheetData>
  <sheetProtection/>
  <mergeCells count="2">
    <mergeCell ref="A58:B58"/>
    <mergeCell ref="A57:B5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Дiд</dc:creator>
  <cp:keywords/>
  <dc:description/>
  <cp:lastModifiedBy>Администратор</cp:lastModifiedBy>
  <cp:lastPrinted>2017-12-05T00:32:05Z</cp:lastPrinted>
  <dcterms:created xsi:type="dcterms:W3CDTF">2009-04-16T03:32:48Z</dcterms:created>
  <dcterms:modified xsi:type="dcterms:W3CDTF">2017-12-05T00:33:57Z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