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9" firstSheet="1" activeTab="12"/>
  </bookViews>
  <sheets>
    <sheet name="Январь" sheetId="1" r:id="rId1"/>
    <sheet name="Февраль" sheetId="2" r:id="rId2"/>
    <sheet name="Март" sheetId="3" r:id="rId3"/>
    <sheet name="1й квартал" sheetId="4" r:id="rId4"/>
    <sheet name="Апрель" sheetId="5" r:id="rId5"/>
    <sheet name="Май" sheetId="6" r:id="rId6"/>
    <sheet name="Июнь" sheetId="7" r:id="rId7"/>
    <sheet name="1е полугодие" sheetId="8" r:id="rId8"/>
    <sheet name="Июль" sheetId="9" r:id="rId9"/>
    <sheet name="Август" sheetId="10" r:id="rId10"/>
    <sheet name="Сентябрь" sheetId="11" r:id="rId11"/>
    <sheet name="9 месяцев" sheetId="12" r:id="rId12"/>
    <sheet name="Октябрь" sheetId="13" r:id="rId13"/>
  </sheets>
  <definedNames/>
  <calcPr fullCalcOnLoad="1"/>
</workbook>
</file>

<file path=xl/sharedStrings.xml><?xml version="1.0" encoding="utf-8"?>
<sst xmlns="http://schemas.openxmlformats.org/spreadsheetml/2006/main" count="768" uniqueCount="166">
  <si>
    <t>№п/п</t>
  </si>
  <si>
    <t>наименование</t>
  </si>
  <si>
    <t xml:space="preserve"> Итого за январь 2016г.</t>
  </si>
  <si>
    <t>задолженность населения на начало отч.периода</t>
  </si>
  <si>
    <t>начислено населению январь 2016г.</t>
  </si>
  <si>
    <t>начислено нежилым январь 2016г.</t>
  </si>
  <si>
    <t xml:space="preserve">начислено за размещ-ие оборуд-я, рекламы ЗАО «ТТК», ООО "Сывел плюс" </t>
  </si>
  <si>
    <t>всего начислено:</t>
  </si>
  <si>
    <t>остаток на р/с,в кассе на начало отч.периода</t>
  </si>
  <si>
    <t>п/о</t>
  </si>
  <si>
    <t>Доходы</t>
  </si>
  <si>
    <t>поступл.от населения (касса) январь 2016г.</t>
  </si>
  <si>
    <t>поступл.от населения (банк) январь 2016г.</t>
  </si>
  <si>
    <t>Итого :</t>
  </si>
  <si>
    <t>в т.ч  -от жилых:</t>
  </si>
  <si>
    <t xml:space="preserve">          -от нежилых:    </t>
  </si>
  <si>
    <t xml:space="preserve">поступл.за размещ-ие обор-я, рекламы ЗАО «ТТК». ООО "Сывел плюс" </t>
  </si>
  <si>
    <t>Всего поспупило:</t>
  </si>
  <si>
    <t>остаток на р/с,в кассе на конец отч.периода</t>
  </si>
  <si>
    <t>задолж-ть населения на конец отч.периода</t>
  </si>
  <si>
    <t xml:space="preserve">в т.ч. Задолж-ть населения на конец отч.периода более   3-х мес </t>
  </si>
  <si>
    <t xml:space="preserve">Расходы </t>
  </si>
  <si>
    <t xml:space="preserve">Заработная плата </t>
  </si>
  <si>
    <t xml:space="preserve"> </t>
  </si>
  <si>
    <t>В т.ч. Отпускные</t>
  </si>
  <si>
    <t>В т.ч. Оплата по дог.подряда</t>
  </si>
  <si>
    <t>Матер.сантех.(п/о)</t>
  </si>
  <si>
    <t>Матер.электр.(п/о)</t>
  </si>
  <si>
    <t>Канц.тов, изг-е ключей,почтовые р-ды, обслуж-е оргтехники, подписка газеты, охр.труда</t>
  </si>
  <si>
    <t>Инвентарь дворн.уборщ, хозрасходы</t>
  </si>
  <si>
    <t>Аренда помещения</t>
  </si>
  <si>
    <t>Услуги связи</t>
  </si>
  <si>
    <t>Налоги с ФОТ сч.69</t>
  </si>
  <si>
    <t>Подоходный налог сч.68.1</t>
  </si>
  <si>
    <t>Банковские услуги, % (опл.)</t>
  </si>
  <si>
    <t>Расходы по акту</t>
  </si>
  <si>
    <t>Прочие услуги</t>
  </si>
  <si>
    <t>Обслуживание 1С (ООО "Развитие")</t>
  </si>
  <si>
    <t>ИП Жарких В.В. (метал.ограждения)</t>
  </si>
  <si>
    <t xml:space="preserve">                                                                          Итого :</t>
  </si>
  <si>
    <t>МУП «Горводоканал» (вода)</t>
  </si>
  <si>
    <t>ИП Ракова Г.В. (мусор)</t>
  </si>
  <si>
    <t>МТЭЦ (отопление)</t>
  </si>
  <si>
    <t>ООО "Уютный дом", аварийное обслуж-е</t>
  </si>
  <si>
    <t>ООО "Уютный дом", текущий ремонт</t>
  </si>
  <si>
    <t>ООО "Лифтремонт"</t>
  </si>
  <si>
    <t>ОАО «Красноярскэнергосбыт» (агентский договор)</t>
  </si>
  <si>
    <t xml:space="preserve">                                                                   Итого :</t>
  </si>
  <si>
    <t>Итого расходов:</t>
  </si>
  <si>
    <t>Гл.бухгалтер                                                              И.Э.Берещинова</t>
  </si>
  <si>
    <t xml:space="preserve">«Утверждаю»   Председатель правления ТСЖ  "Тимирязева 9"  В.А. Буриченко                                                                                          </t>
  </si>
  <si>
    <t>Доходы и расходы ТСЖ "Тимирязева 9" по состоянию на 01.02.2016 г.</t>
  </si>
  <si>
    <t xml:space="preserve"> Итого за февраль 2016г.</t>
  </si>
  <si>
    <t>начислено населению февраль 2016г.</t>
  </si>
  <si>
    <t>начислено нежилым февраль 2016г.</t>
  </si>
  <si>
    <t>поступл.от населения (касса) февраль 2016г.</t>
  </si>
  <si>
    <t>поступл.от населения (банк) февраль 2016г.</t>
  </si>
  <si>
    <t>Налог по УСН за 2015 г.</t>
  </si>
  <si>
    <t xml:space="preserve">Вознаграждение за подготовку в проведении общего собрания в 2015 г. </t>
  </si>
  <si>
    <t>Услуги по изг. Электронной подписи</t>
  </si>
  <si>
    <t>ООО "ЭкоСервис" (мусор)</t>
  </si>
  <si>
    <t>Доходы и расходы ТСЖ "Тимирязева 9" по состоянию на 01.03.2016 г.</t>
  </si>
  <si>
    <t xml:space="preserve">поступление за размещение оборудования, рекламы ЗАО «ТТК». ООО "Сывел плюс" </t>
  </si>
  <si>
    <t xml:space="preserve"> Итого за март 2016г.</t>
  </si>
  <si>
    <t>начислено населению март 2016г.</t>
  </si>
  <si>
    <t>начислено нежилым март 2016г.</t>
  </si>
  <si>
    <t>поступл.от населения (касса) март 2016г.</t>
  </si>
  <si>
    <t>поступл.от населения (банк) март 2016г.</t>
  </si>
  <si>
    <t>Вознаграждение за работу в ревизионной комиссии</t>
  </si>
  <si>
    <t>ИП Гуржий В.А. (изг-е мусорного бака)</t>
  </si>
  <si>
    <t>ИП Оверченко Т.В. (передача отчетов электронно)</t>
  </si>
  <si>
    <t xml:space="preserve"> Итого за 1квартал 2016г.</t>
  </si>
  <si>
    <t>начислено населению 1 кв. 2016г.</t>
  </si>
  <si>
    <t>начислено нежилым 1 кв 2016г.</t>
  </si>
  <si>
    <t>поступл.от населения (касса) 1 кв. 2016г.</t>
  </si>
  <si>
    <t>поступл.от населения (банк) 1 кв. 2016г.</t>
  </si>
  <si>
    <t>Доходы и расходы ТСЖ "Тимирязева 9" по состоянию на 01.04.2016 г.</t>
  </si>
  <si>
    <t>Возн-ие за подг-ку  проведении  собрания в 2015 г, за работу в рев. комиссии</t>
  </si>
  <si>
    <t>Канц.тов, ,почтовые р-ды, обслуж-е оргтехники, подписка газеты, охр.труда</t>
  </si>
  <si>
    <t xml:space="preserve"> Итого за апрель 2016г.</t>
  </si>
  <si>
    <t>начислено населению апрель 2016г.</t>
  </si>
  <si>
    <t>начислено нежилым апрель 2016г.</t>
  </si>
  <si>
    <t>поступл.от населения (касса) апрель 2016г.</t>
  </si>
  <si>
    <t>поступл.от населения (банк) апрель 2016г.</t>
  </si>
  <si>
    <t>Вознаграждение за работу в подг-ке общего собрания</t>
  </si>
  <si>
    <t>Оплата за справки в БТИ</t>
  </si>
  <si>
    <t>Текущий ремонт входов в подъезды</t>
  </si>
  <si>
    <t>ИП Голосов В.В. (изг-е и установка балконных козырьков) (аванс)</t>
  </si>
  <si>
    <t xml:space="preserve">ИП Жарких В.В. (изг-е металлич-х ограждений) (аванс) </t>
  </si>
  <si>
    <t>ИП Обеднин С.В. (изг-е тамбурных дверей) (аванс)</t>
  </si>
  <si>
    <t>ООО "Дез-Сервис" (за дератизацию)</t>
  </si>
  <si>
    <t>Доходы и расходы ТСЖ "Тимирязева 9" по состоянию на 01.05.2016 г.</t>
  </si>
  <si>
    <t>Доходы и расходы ТСЖ "Тимирязева 9" по состоянию на 01.06.2016 г.</t>
  </si>
  <si>
    <t xml:space="preserve"> Итого за май 2016г.</t>
  </si>
  <si>
    <t>начислено населению май 2016г.</t>
  </si>
  <si>
    <t>начислено нежилым май 2016г.</t>
  </si>
  <si>
    <t>поступл.от населения (касса) май 2016г.</t>
  </si>
  <si>
    <t>поступл.от населения (банк) май 2016г.</t>
  </si>
  <si>
    <t>Покупка инструмента</t>
  </si>
  <si>
    <t>За гос. Регистрацию</t>
  </si>
  <si>
    <t xml:space="preserve">ИП Жарких В.В. (транп-е услуги) </t>
  </si>
  <si>
    <t xml:space="preserve">  </t>
  </si>
  <si>
    <t>ОСАО "РЕСО-Гарантия" (страхование лифтов)</t>
  </si>
  <si>
    <t xml:space="preserve"> Итого за июнь 2016г.</t>
  </si>
  <si>
    <t>начислено населению июнь 2016г.</t>
  </si>
  <si>
    <t>начислено нежилым июнь 2016г.</t>
  </si>
  <si>
    <t>поступл.от населения (касса) июнь 2016г.</t>
  </si>
  <si>
    <t>поступл.от населения (банк) июнь 2016г.</t>
  </si>
  <si>
    <t>Судебные расходы (госпошлина, справки)</t>
  </si>
  <si>
    <t>Расходы по ТБ (спецодежда)</t>
  </si>
  <si>
    <t>ООО "Результат" (юридические услуги)</t>
  </si>
  <si>
    <t>ФГУП ВО "Безопасность" ( учеба)</t>
  </si>
  <si>
    <t>Гуржий В.А. ( изг-е и установка клапанов мусоропровода)</t>
  </si>
  <si>
    <t xml:space="preserve">ИП Жарких В.В. (изг-е и уст-ка металлич.ограждений) </t>
  </si>
  <si>
    <t>Расходы на ремонт 5 подъезда: - оплата труда</t>
  </si>
  <si>
    <t xml:space="preserve">   - материалы</t>
  </si>
  <si>
    <t xml:space="preserve"> Итого за 1полугодие 2016г.</t>
  </si>
  <si>
    <t>начислено населению 1 пол-е  2016г.</t>
  </si>
  <si>
    <t>начислено нежилым 1 пол-е  2016г.</t>
  </si>
  <si>
    <t>поступл.от населения (касса) 1 пол-е 2016г.</t>
  </si>
  <si>
    <t>поступл.от населения (банк) 1пол-е  2016г.</t>
  </si>
  <si>
    <t>Вознаграждение за подготовку в проведении общего собрания в 2015 г, за работу в ревизионной комиссии</t>
  </si>
  <si>
    <t>Доходы и расходы ТСЖ "Тимирязева 9" по состоянию на 01.08.2016 г.</t>
  </si>
  <si>
    <t xml:space="preserve"> Итого за июль 2016г.</t>
  </si>
  <si>
    <t>начислено населению июль 2016г.</t>
  </si>
  <si>
    <t>начислено нежилым июль 2016г.</t>
  </si>
  <si>
    <t>поступл.от населения (касса) июль 2016г.</t>
  </si>
  <si>
    <t>поступл.от населения (банк) июль 2016г.</t>
  </si>
  <si>
    <t xml:space="preserve">- налоги </t>
  </si>
  <si>
    <t xml:space="preserve"> - материалы</t>
  </si>
  <si>
    <t>Доходы и расходы ТСЖ "Тимирязева 9" по состоянию на 01.09.2016 г.</t>
  </si>
  <si>
    <t xml:space="preserve"> Итого за август 2016г.</t>
  </si>
  <si>
    <t>начислено населению август 2016г.</t>
  </si>
  <si>
    <t>начислено нежилым август 2016г.</t>
  </si>
  <si>
    <t>поступл.от населения (касса) август 2016г.</t>
  </si>
  <si>
    <t>поступл.от населения (банк ) август 2016г.</t>
  </si>
  <si>
    <t>Расходы на ремонт 2 подъезда: - оплата труда</t>
  </si>
  <si>
    <t>ООО "Новоселье" материалы</t>
  </si>
  <si>
    <r>
      <t xml:space="preserve">«Утверждаю»   </t>
    </r>
    <r>
      <rPr>
        <sz val="10"/>
        <rFont val="Arial"/>
        <family val="2"/>
      </rPr>
      <t xml:space="preserve">Председатель правления ТСЖ  "Тимирязева 9"  В.А. Буриченко                                                                                          </t>
    </r>
  </si>
  <si>
    <t xml:space="preserve"> Итого за сентябрь 2016г.</t>
  </si>
  <si>
    <t>начислено населению сентябрь 2016г.</t>
  </si>
  <si>
    <t>начислено нежилым сентябрь 2016г.</t>
  </si>
  <si>
    <t>поступл.от населения (касса) сентябрь 2016г.</t>
  </si>
  <si>
    <t>поступл.от населения (банк ) сентябрь 2016г.</t>
  </si>
  <si>
    <t xml:space="preserve">За отключение и подключение воды на вводе в МКД </t>
  </si>
  <si>
    <t>Юридические услуги ( ООО "Результат")</t>
  </si>
  <si>
    <t>Гуржий В.А. (изг-е и уст-ка клапанов для приема мусора)</t>
  </si>
  <si>
    <t>ИП Овчаренко И.М. (промывка системы отопления)</t>
  </si>
  <si>
    <t xml:space="preserve">   - налоги </t>
  </si>
  <si>
    <t xml:space="preserve"> Итого за 9 мес-в 2016г.</t>
  </si>
  <si>
    <t>начислено населению 9 мес-в  2016г.</t>
  </si>
  <si>
    <t>начислено нежилым 9 мес-в  2016г.</t>
  </si>
  <si>
    <t>поступл.от населения (касса) 9 мес-в 2016г.</t>
  </si>
  <si>
    <t>поступл.от населения (банк) 9 мес-в  2016г.</t>
  </si>
  <si>
    <t>ИП Гуржий В.А. (изг-е мусорного бака, изг-е клапанов мусороприемника))</t>
  </si>
  <si>
    <t>Доходы и расходы ТСЖ "Тимирязева 9" по состоянию на 01.10.2016 г.</t>
  </si>
  <si>
    <t xml:space="preserve"> Итого за октябрь 2016г.</t>
  </si>
  <si>
    <t>начислено населению октябрь 2016г.</t>
  </si>
  <si>
    <t>начислено нежилым октябрь 2016г.</t>
  </si>
  <si>
    <t>поступл.от населения (касса) октябрь 2016г.</t>
  </si>
  <si>
    <t>поступл.от населения (банк ) октябрь 2016г.</t>
  </si>
  <si>
    <t>За поверку схемы включения 3-х фазного счетчика ч/з измерительные трансформаторы</t>
  </si>
  <si>
    <t>За поверку трансформаторов тока</t>
  </si>
  <si>
    <t>Гуржий В.А. (изг-е и уст-ка мет. Бака для приема мусора)</t>
  </si>
  <si>
    <t>1.1</t>
  </si>
  <si>
    <t>Доходы и расходы ТСЖ "Тимирязева 9" по состоянию на 01.11.2016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</si>
</sst>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#.00"/>
  </numFmts>
  <fonts count="40">
    <font>
      <sz val="10"/>
      <name val="Arial"/>
      <family val="2"/>
    </font>
    <font>
      <sz val="8"/>
      <name val="Arial Cyr"/>
      <family val="2"/>
    </font>
    <font>
      <sz val="8"/>
      <name val="Arial"/>
      <family val="2"/>
    </font>
    <font>
      <b/>
      <sz val="8"/>
      <name val="Arial Cyr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wrapText="1"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164" fontId="4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164" fontId="4" fillId="33" borderId="10" xfId="0" applyNumberFormat="1" applyFont="1" applyFill="1" applyBorder="1" applyAlignment="1">
      <alignment/>
    </xf>
    <xf numFmtId="164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/>
    </xf>
    <xf numFmtId="0" fontId="1" fillId="0" borderId="10" xfId="0" applyFont="1" applyFill="1" applyBorder="1" applyAlignment="1">
      <alignment horizontal="center"/>
    </xf>
    <xf numFmtId="164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right"/>
    </xf>
    <xf numFmtId="0" fontId="1" fillId="0" borderId="10" xfId="0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0" xfId="0" applyFont="1" applyFill="1" applyBorder="1" applyAlignment="1">
      <alignment wrapText="1"/>
    </xf>
    <xf numFmtId="10" fontId="1" fillId="0" borderId="10" xfId="0" applyNumberFormat="1" applyFont="1" applyFill="1" applyBorder="1" applyAlignment="1">
      <alignment/>
    </xf>
    <xf numFmtId="0" fontId="2" fillId="0" borderId="11" xfId="0" applyFont="1" applyBorder="1" applyAlignment="1">
      <alignment horizontal="center"/>
    </xf>
    <xf numFmtId="164" fontId="2" fillId="0" borderId="11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 horizontal="right"/>
    </xf>
    <xf numFmtId="4" fontId="3" fillId="0" borderId="1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1" fillId="0" borderId="12" xfId="0" applyFont="1" applyFill="1" applyBorder="1" applyAlignment="1">
      <alignment/>
    </xf>
    <xf numFmtId="2" fontId="2" fillId="0" borderId="13" xfId="0" applyNumberFormat="1" applyFont="1" applyBorder="1" applyAlignment="1">
      <alignment/>
    </xf>
    <xf numFmtId="164" fontId="2" fillId="0" borderId="14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1" fillId="0" borderId="12" xfId="0" applyFont="1" applyFill="1" applyBorder="1" applyAlignment="1">
      <alignment wrapText="1"/>
    </xf>
    <xf numFmtId="164" fontId="2" fillId="0" borderId="13" xfId="0" applyNumberFormat="1" applyFont="1" applyBorder="1" applyAlignment="1">
      <alignment/>
    </xf>
    <xf numFmtId="164" fontId="4" fillId="0" borderId="14" xfId="0" applyNumberFormat="1" applyFont="1" applyBorder="1" applyAlignment="1">
      <alignment/>
    </xf>
    <xf numFmtId="164" fontId="2" fillId="0" borderId="15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14" xfId="0" applyFont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164" fontId="4" fillId="33" borderId="14" xfId="0" applyNumberFormat="1" applyFont="1" applyFill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64" fontId="4" fillId="0" borderId="18" xfId="0" applyNumberFormat="1" applyFont="1" applyBorder="1" applyAlignment="1">
      <alignment horizontal="center" wrapText="1"/>
    </xf>
    <xf numFmtId="164" fontId="4" fillId="0" borderId="15" xfId="0" applyNumberFormat="1" applyFont="1" applyBorder="1" applyAlignment="1">
      <alignment/>
    </xf>
    <xf numFmtId="4" fontId="1" fillId="0" borderId="15" xfId="0" applyNumberFormat="1" applyFont="1" applyFill="1" applyBorder="1" applyAlignment="1">
      <alignment horizontal="right"/>
    </xf>
    <xf numFmtId="164" fontId="4" fillId="0" borderId="13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left"/>
    </xf>
    <xf numFmtId="164" fontId="4" fillId="33" borderId="15" xfId="0" applyNumberFormat="1" applyFont="1" applyFill="1" applyBorder="1" applyAlignment="1">
      <alignment/>
    </xf>
    <xf numFmtId="0" fontId="1" fillId="0" borderId="12" xfId="0" applyFont="1" applyBorder="1" applyAlignment="1">
      <alignment horizontal="left" wrapText="1"/>
    </xf>
    <xf numFmtId="0" fontId="3" fillId="0" borderId="12" xfId="0" applyFont="1" applyBorder="1" applyAlignment="1">
      <alignment horizontal="right"/>
    </xf>
    <xf numFmtId="0" fontId="3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 horizontal="right"/>
    </xf>
    <xf numFmtId="2" fontId="2" fillId="0" borderId="15" xfId="0" applyNumberFormat="1" applyFont="1" applyBorder="1" applyAlignment="1">
      <alignment/>
    </xf>
    <xf numFmtId="10" fontId="1" fillId="0" borderId="12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164" fontId="2" fillId="0" borderId="13" xfId="0" applyNumberFormat="1" applyFont="1" applyBorder="1" applyAlignment="1">
      <alignment wrapText="1"/>
    </xf>
    <xf numFmtId="0" fontId="2" fillId="0" borderId="15" xfId="0" applyFont="1" applyBorder="1" applyAlignment="1">
      <alignment wrapText="1"/>
    </xf>
    <xf numFmtId="49" fontId="1" fillId="0" borderId="10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9" xfId="0" applyFont="1" applyBorder="1" applyAlignment="1">
      <alignment/>
    </xf>
    <xf numFmtId="0" fontId="1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4019550</xdr:colOff>
      <xdr:row>0</xdr:row>
      <xdr:rowOff>0</xdr:rowOff>
    </xdr:from>
    <xdr:to>
      <xdr:col>2</xdr:col>
      <xdr:colOff>95250</xdr:colOff>
      <xdr:row>2</xdr:row>
      <xdr:rowOff>104775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29125" y="0"/>
          <a:ext cx="6191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</xdr:colOff>
      <xdr:row>48</xdr:row>
      <xdr:rowOff>142875</xdr:rowOff>
    </xdr:from>
    <xdr:to>
      <xdr:col>1</xdr:col>
      <xdr:colOff>1781175</xdr:colOff>
      <xdr:row>50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8229600"/>
          <a:ext cx="1514475" cy="314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4724400</xdr:colOff>
      <xdr:row>0</xdr:row>
      <xdr:rowOff>0</xdr:rowOff>
    </xdr:from>
    <xdr:to>
      <xdr:col>2</xdr:col>
      <xdr:colOff>657225</xdr:colOff>
      <xdr:row>2</xdr:row>
      <xdr:rowOff>19050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0"/>
          <a:ext cx="752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790575</xdr:colOff>
      <xdr:row>51</xdr:row>
      <xdr:rowOff>19050</xdr:rowOff>
    </xdr:from>
    <xdr:to>
      <xdr:col>1</xdr:col>
      <xdr:colOff>2305050</xdr:colOff>
      <xdr:row>53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3475" y="8677275"/>
          <a:ext cx="1514475" cy="314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200025</xdr:colOff>
      <xdr:row>0</xdr:row>
      <xdr:rowOff>0</xdr:rowOff>
    </xdr:from>
    <xdr:to>
      <xdr:col>2</xdr:col>
      <xdr:colOff>952500</xdr:colOff>
      <xdr:row>2</xdr:row>
      <xdr:rowOff>95250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0"/>
          <a:ext cx="752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53</xdr:row>
      <xdr:rowOff>123825</xdr:rowOff>
    </xdr:from>
    <xdr:to>
      <xdr:col>1</xdr:col>
      <xdr:colOff>2095500</xdr:colOff>
      <xdr:row>55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9020175"/>
          <a:ext cx="1514475" cy="314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0</xdr:row>
      <xdr:rowOff>0</xdr:rowOff>
    </xdr:from>
    <xdr:to>
      <xdr:col>2</xdr:col>
      <xdr:colOff>752475</xdr:colOff>
      <xdr:row>2</xdr:row>
      <xdr:rowOff>85725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3950" y="0"/>
          <a:ext cx="752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533400</xdr:colOff>
      <xdr:row>71</xdr:row>
      <xdr:rowOff>142875</xdr:rowOff>
    </xdr:from>
    <xdr:to>
      <xdr:col>1</xdr:col>
      <xdr:colOff>2047875</xdr:colOff>
      <xdr:row>73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12230100"/>
          <a:ext cx="1514475" cy="314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295275</xdr:colOff>
      <xdr:row>0</xdr:row>
      <xdr:rowOff>9525</xdr:rowOff>
    </xdr:from>
    <xdr:to>
      <xdr:col>2</xdr:col>
      <xdr:colOff>1047750</xdr:colOff>
      <xdr:row>2</xdr:row>
      <xdr:rowOff>57150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9525"/>
          <a:ext cx="752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400050</xdr:colOff>
      <xdr:row>53</xdr:row>
      <xdr:rowOff>0</xdr:rowOff>
    </xdr:from>
    <xdr:to>
      <xdr:col>1</xdr:col>
      <xdr:colOff>1914525</xdr:colOff>
      <xdr:row>54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9201150"/>
          <a:ext cx="1514475" cy="314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4381500</xdr:colOff>
      <xdr:row>0</xdr:row>
      <xdr:rowOff>0</xdr:rowOff>
    </xdr:from>
    <xdr:to>
      <xdr:col>2</xdr:col>
      <xdr:colOff>485775</xdr:colOff>
      <xdr:row>2</xdr:row>
      <xdr:rowOff>133350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0"/>
          <a:ext cx="6191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295275</xdr:colOff>
      <xdr:row>51</xdr:row>
      <xdr:rowOff>0</xdr:rowOff>
    </xdr:from>
    <xdr:to>
      <xdr:col>1</xdr:col>
      <xdr:colOff>1809750</xdr:colOff>
      <xdr:row>52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8524875"/>
          <a:ext cx="1514475" cy="314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4057650</xdr:colOff>
      <xdr:row>0</xdr:row>
      <xdr:rowOff>0</xdr:rowOff>
    </xdr:from>
    <xdr:to>
      <xdr:col>2</xdr:col>
      <xdr:colOff>600075</xdr:colOff>
      <xdr:row>2</xdr:row>
      <xdr:rowOff>247650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0"/>
          <a:ext cx="771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52</xdr:row>
      <xdr:rowOff>95250</xdr:rowOff>
    </xdr:from>
    <xdr:to>
      <xdr:col>1</xdr:col>
      <xdr:colOff>1990725</xdr:colOff>
      <xdr:row>54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" y="8791575"/>
          <a:ext cx="1514475" cy="314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4000500</xdr:colOff>
      <xdr:row>0</xdr:row>
      <xdr:rowOff>0</xdr:rowOff>
    </xdr:from>
    <xdr:to>
      <xdr:col>2</xdr:col>
      <xdr:colOff>609600</xdr:colOff>
      <xdr:row>2</xdr:row>
      <xdr:rowOff>76200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0"/>
          <a:ext cx="771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590550</xdr:colOff>
      <xdr:row>55</xdr:row>
      <xdr:rowOff>142875</xdr:rowOff>
    </xdr:from>
    <xdr:to>
      <xdr:col>1</xdr:col>
      <xdr:colOff>2105025</xdr:colOff>
      <xdr:row>57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" y="9382125"/>
          <a:ext cx="1514475" cy="314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4048125</xdr:colOff>
      <xdr:row>0</xdr:row>
      <xdr:rowOff>0</xdr:rowOff>
    </xdr:from>
    <xdr:to>
      <xdr:col>2</xdr:col>
      <xdr:colOff>514350</xdr:colOff>
      <xdr:row>2</xdr:row>
      <xdr:rowOff>161925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0"/>
          <a:ext cx="9048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51</xdr:row>
      <xdr:rowOff>95250</xdr:rowOff>
    </xdr:from>
    <xdr:to>
      <xdr:col>1</xdr:col>
      <xdr:colOff>1990725</xdr:colOff>
      <xdr:row>53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848725"/>
          <a:ext cx="1514475" cy="314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533400</xdr:colOff>
      <xdr:row>53</xdr:row>
      <xdr:rowOff>66675</xdr:rowOff>
    </xdr:from>
    <xdr:to>
      <xdr:col>1</xdr:col>
      <xdr:colOff>609600</xdr:colOff>
      <xdr:row>55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9001125"/>
          <a:ext cx="76200" cy="314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447675</xdr:colOff>
      <xdr:row>53</xdr:row>
      <xdr:rowOff>76200</xdr:rowOff>
    </xdr:from>
    <xdr:to>
      <xdr:col>1</xdr:col>
      <xdr:colOff>1962150</xdr:colOff>
      <xdr:row>55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9010650"/>
          <a:ext cx="1514475" cy="314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absolute">
    <xdr:from>
      <xdr:col>1</xdr:col>
      <xdr:colOff>4048125</xdr:colOff>
      <xdr:row>0</xdr:row>
      <xdr:rowOff>0</xdr:rowOff>
    </xdr:from>
    <xdr:to>
      <xdr:col>2</xdr:col>
      <xdr:colOff>419100</xdr:colOff>
      <xdr:row>3</xdr:row>
      <xdr:rowOff>19050</xdr:rowOff>
    </xdr:to>
    <xdr:pic>
      <xdr:nvPicPr>
        <xdr:cNvPr id="3" name="Изображения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0" y="0"/>
          <a:ext cx="8286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533400</xdr:colOff>
      <xdr:row>36</xdr:row>
      <xdr:rowOff>66675</xdr:rowOff>
    </xdr:from>
    <xdr:to>
      <xdr:col>1</xdr:col>
      <xdr:colOff>609600</xdr:colOff>
      <xdr:row>38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6162675"/>
          <a:ext cx="76200" cy="314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absolute">
    <xdr:from>
      <xdr:col>1</xdr:col>
      <xdr:colOff>4191000</xdr:colOff>
      <xdr:row>0</xdr:row>
      <xdr:rowOff>0</xdr:rowOff>
    </xdr:from>
    <xdr:to>
      <xdr:col>2</xdr:col>
      <xdr:colOff>257175</xdr:colOff>
      <xdr:row>2</xdr:row>
      <xdr:rowOff>152400</xdr:rowOff>
    </xdr:to>
    <xdr:pic>
      <xdr:nvPicPr>
        <xdr:cNvPr id="2" name="Изображения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67225" y="0"/>
          <a:ext cx="752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762000</xdr:colOff>
      <xdr:row>54</xdr:row>
      <xdr:rowOff>114300</xdr:rowOff>
    </xdr:from>
    <xdr:to>
      <xdr:col>1</xdr:col>
      <xdr:colOff>2276475</xdr:colOff>
      <xdr:row>56</xdr:row>
      <xdr:rowOff>104775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9124950"/>
          <a:ext cx="1514475" cy="314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514350</xdr:colOff>
      <xdr:row>69</xdr:row>
      <xdr:rowOff>28575</xdr:rowOff>
    </xdr:from>
    <xdr:to>
      <xdr:col>1</xdr:col>
      <xdr:colOff>2028825</xdr:colOff>
      <xdr:row>71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1677650"/>
          <a:ext cx="1514475" cy="314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absolute">
    <xdr:from>
      <xdr:col>2</xdr:col>
      <xdr:colOff>0</xdr:colOff>
      <xdr:row>0</xdr:row>
      <xdr:rowOff>0</xdr:rowOff>
    </xdr:from>
    <xdr:to>
      <xdr:col>3</xdr:col>
      <xdr:colOff>76200</xdr:colOff>
      <xdr:row>2</xdr:row>
      <xdr:rowOff>219075</xdr:rowOff>
    </xdr:to>
    <xdr:pic>
      <xdr:nvPicPr>
        <xdr:cNvPr id="2" name="Изображения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9675" y="0"/>
          <a:ext cx="752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4057650</xdr:colOff>
      <xdr:row>0</xdr:row>
      <xdr:rowOff>0</xdr:rowOff>
    </xdr:from>
    <xdr:to>
      <xdr:col>2</xdr:col>
      <xdr:colOff>323850</xdr:colOff>
      <xdr:row>3</xdr:row>
      <xdr:rowOff>38100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0"/>
          <a:ext cx="752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495300</xdr:colOff>
      <xdr:row>51</xdr:row>
      <xdr:rowOff>104775</xdr:rowOff>
    </xdr:from>
    <xdr:to>
      <xdr:col>1</xdr:col>
      <xdr:colOff>2009775</xdr:colOff>
      <xdr:row>53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8724900"/>
          <a:ext cx="1514475" cy="314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4"/>
  <sheetViews>
    <sheetView workbookViewId="0" topLeftCell="A1">
      <selection activeCell="A3" sqref="A3"/>
    </sheetView>
  </sheetViews>
  <sheetFormatPr defaultColWidth="11.57421875" defaultRowHeight="12.75"/>
  <cols>
    <col min="1" max="1" width="6.140625" style="0" customWidth="1"/>
    <col min="2" max="2" width="68.140625" style="0" customWidth="1"/>
    <col min="3" max="3" width="10.8515625" style="0" customWidth="1"/>
  </cols>
  <sheetData>
    <row r="1" spans="1:3" ht="21" customHeight="1">
      <c r="A1" s="27"/>
      <c r="B1" s="2" t="s">
        <v>50</v>
      </c>
      <c r="C1" s="3"/>
    </row>
    <row r="2" spans="1:3" ht="12.75">
      <c r="A2" s="1"/>
      <c r="B2" s="4" t="s">
        <v>51</v>
      </c>
      <c r="C2" s="3"/>
    </row>
    <row r="3" spans="1:3" ht="23.25" customHeight="1">
      <c r="A3" s="5" t="s">
        <v>0</v>
      </c>
      <c r="B3" s="5" t="s">
        <v>1</v>
      </c>
      <c r="C3" s="6" t="s">
        <v>2</v>
      </c>
    </row>
    <row r="4" spans="1:3" ht="12.75">
      <c r="A4" s="5"/>
      <c r="B4" s="7" t="s">
        <v>3</v>
      </c>
      <c r="C4" s="8">
        <v>1361038.9</v>
      </c>
    </row>
    <row r="5" spans="1:3" ht="12.75">
      <c r="A5" s="5">
        <v>1</v>
      </c>
      <c r="B5" s="7" t="s">
        <v>4</v>
      </c>
      <c r="C5" s="9">
        <v>1060373.24</v>
      </c>
    </row>
    <row r="6" spans="1:3" ht="12.75">
      <c r="A6" s="5">
        <v>2</v>
      </c>
      <c r="B6" s="7" t="s">
        <v>5</v>
      </c>
      <c r="C6" s="9">
        <v>50083.85</v>
      </c>
    </row>
    <row r="7" spans="1:3" ht="12.75">
      <c r="A7" s="5">
        <v>3</v>
      </c>
      <c r="B7" s="10" t="s">
        <v>6</v>
      </c>
      <c r="C7" s="9">
        <v>10200</v>
      </c>
    </row>
    <row r="8" spans="1:3" ht="13.5" customHeight="1">
      <c r="A8" s="5"/>
      <c r="B8" s="11" t="s">
        <v>7</v>
      </c>
      <c r="C8" s="8">
        <f>SUM(C5:C7)</f>
        <v>1120657.09</v>
      </c>
    </row>
    <row r="9" spans="1:3" ht="14.25" customHeight="1">
      <c r="A9" s="5"/>
      <c r="B9" s="11" t="s">
        <v>8</v>
      </c>
      <c r="C9" s="13">
        <v>119851.49</v>
      </c>
    </row>
    <row r="10" spans="1:3" ht="12.75">
      <c r="A10" s="5"/>
      <c r="B10" s="11" t="s">
        <v>9</v>
      </c>
      <c r="C10" s="13">
        <v>-125.18</v>
      </c>
    </row>
    <row r="11" spans="1:3" ht="12.75">
      <c r="A11" s="5"/>
      <c r="B11" s="14" t="s">
        <v>10</v>
      </c>
      <c r="C11" s="9"/>
    </row>
    <row r="12" spans="1:3" ht="12.75">
      <c r="A12" s="5">
        <v>1</v>
      </c>
      <c r="B12" s="15" t="s">
        <v>11</v>
      </c>
      <c r="C12" s="9">
        <v>142484.42</v>
      </c>
    </row>
    <row r="13" spans="1:3" ht="12.75">
      <c r="A13" s="5">
        <v>2</v>
      </c>
      <c r="B13" s="15" t="s">
        <v>12</v>
      </c>
      <c r="C13" s="9">
        <v>760067.5</v>
      </c>
    </row>
    <row r="14" spans="1:3" ht="12.75">
      <c r="A14" s="5"/>
      <c r="B14" s="11" t="s">
        <v>13</v>
      </c>
      <c r="C14" s="8">
        <f>SUM(C12:C13)</f>
        <v>902551.92</v>
      </c>
    </row>
    <row r="15" spans="1:3" ht="12.75">
      <c r="A15" s="5"/>
      <c r="B15" s="15" t="s">
        <v>14</v>
      </c>
      <c r="C15" s="9">
        <v>863369.59</v>
      </c>
    </row>
    <row r="16" spans="1:3" ht="12.75">
      <c r="A16" s="5"/>
      <c r="B16" s="15" t="s">
        <v>15</v>
      </c>
      <c r="C16" s="9">
        <v>39182.33</v>
      </c>
    </row>
    <row r="17" spans="1:3" ht="12.75">
      <c r="A17" s="5">
        <v>3</v>
      </c>
      <c r="B17" s="16" t="s">
        <v>16</v>
      </c>
      <c r="C17" s="9">
        <v>10200</v>
      </c>
    </row>
    <row r="18" spans="1:3" ht="12.75">
      <c r="A18" s="5"/>
      <c r="B18" s="11" t="s">
        <v>17</v>
      </c>
      <c r="C18" s="8">
        <f>SUM(C15:C17)</f>
        <v>912751.9199999999</v>
      </c>
    </row>
    <row r="19" spans="1:3" ht="12.75">
      <c r="A19" s="5"/>
      <c r="B19" s="17" t="s">
        <v>18</v>
      </c>
      <c r="C19" s="13">
        <v>26552.97</v>
      </c>
    </row>
    <row r="20" spans="1:3" ht="12.75" customHeight="1">
      <c r="A20" s="5"/>
      <c r="B20" s="17" t="s">
        <v>9</v>
      </c>
      <c r="C20" s="13">
        <v>-405.18</v>
      </c>
    </row>
    <row r="21" spans="1:3" ht="12.75">
      <c r="A21" s="12"/>
      <c r="B21" s="7" t="s">
        <v>19</v>
      </c>
      <c r="C21" s="8">
        <v>1518860.22</v>
      </c>
    </row>
    <row r="22" spans="1:3" ht="12.75">
      <c r="A22" s="5"/>
      <c r="B22" s="10" t="s">
        <v>20</v>
      </c>
      <c r="C22" s="9">
        <v>732260.16</v>
      </c>
    </row>
    <row r="23" spans="1:3" ht="12.75">
      <c r="A23" s="5"/>
      <c r="B23" s="14" t="s">
        <v>21</v>
      </c>
      <c r="C23" s="9"/>
    </row>
    <row r="24" spans="1:3" ht="12.75">
      <c r="A24" s="5">
        <v>1</v>
      </c>
      <c r="B24" s="15" t="s">
        <v>22</v>
      </c>
      <c r="C24" s="9">
        <v>104497.31</v>
      </c>
    </row>
    <row r="25" spans="1:3" ht="12.75">
      <c r="A25" s="5"/>
      <c r="B25" s="15" t="s">
        <v>24</v>
      </c>
      <c r="C25" s="19"/>
    </row>
    <row r="26" spans="1:3" ht="12.75">
      <c r="A26" s="5"/>
      <c r="B26" s="18" t="s">
        <v>25</v>
      </c>
      <c r="C26" s="29"/>
    </row>
    <row r="27" spans="1:3" ht="14.25" customHeight="1">
      <c r="A27" s="12">
        <v>2</v>
      </c>
      <c r="B27" s="28" t="s">
        <v>26</v>
      </c>
      <c r="C27" s="31"/>
    </row>
    <row r="28" spans="1:3" ht="12.75">
      <c r="A28" s="5">
        <v>3</v>
      </c>
      <c r="B28" s="18" t="s">
        <v>27</v>
      </c>
      <c r="C28" s="30"/>
    </row>
    <row r="29" spans="1:3" ht="13.5" customHeight="1">
      <c r="A29" s="5">
        <v>4</v>
      </c>
      <c r="B29" s="21" t="s">
        <v>28</v>
      </c>
      <c r="C29" s="9">
        <v>900.5</v>
      </c>
    </row>
    <row r="30" spans="1:4" ht="13.5" customHeight="1">
      <c r="A30" s="5">
        <v>5</v>
      </c>
      <c r="B30" s="18" t="s">
        <v>29</v>
      </c>
      <c r="C30" s="9"/>
      <c r="D30" t="s">
        <v>23</v>
      </c>
    </row>
    <row r="31" spans="1:4" ht="12.75">
      <c r="A31" s="5">
        <v>6</v>
      </c>
      <c r="B31" s="22" t="s">
        <v>30</v>
      </c>
      <c r="C31" s="9">
        <v>5938</v>
      </c>
      <c r="D31" t="s">
        <v>23</v>
      </c>
    </row>
    <row r="32" spans="1:3" ht="12.75">
      <c r="A32" s="5">
        <v>7</v>
      </c>
      <c r="B32" s="18" t="s">
        <v>31</v>
      </c>
      <c r="C32" s="9">
        <v>1240</v>
      </c>
    </row>
    <row r="33" spans="1:4" ht="12.75">
      <c r="A33" s="5">
        <v>8</v>
      </c>
      <c r="B33" s="18" t="s">
        <v>32</v>
      </c>
      <c r="C33" s="9">
        <v>34795</v>
      </c>
      <c r="D33" t="s">
        <v>23</v>
      </c>
    </row>
    <row r="34" spans="1:4" ht="12.75">
      <c r="A34" s="5">
        <v>9</v>
      </c>
      <c r="B34" s="18" t="s">
        <v>33</v>
      </c>
      <c r="C34" s="9">
        <v>22632</v>
      </c>
      <c r="D34" t="s">
        <v>23</v>
      </c>
    </row>
    <row r="35" spans="1:4" ht="13.5" customHeight="1">
      <c r="A35" s="5">
        <v>11</v>
      </c>
      <c r="B35" s="18" t="s">
        <v>34</v>
      </c>
      <c r="C35" s="9">
        <v>9498.92</v>
      </c>
      <c r="D35" t="s">
        <v>23</v>
      </c>
    </row>
    <row r="36" spans="1:4" ht="12.75">
      <c r="A36" s="5"/>
      <c r="B36" s="18" t="s">
        <v>35</v>
      </c>
      <c r="C36" s="9">
        <v>10000</v>
      </c>
      <c r="D36" t="s">
        <v>23</v>
      </c>
    </row>
    <row r="37" spans="1:4" ht="12.75">
      <c r="A37" s="5"/>
      <c r="B37" s="18" t="s">
        <v>36</v>
      </c>
      <c r="C37" s="9">
        <v>1500</v>
      </c>
      <c r="D37" t="s">
        <v>23</v>
      </c>
    </row>
    <row r="38" spans="1:4" ht="12.75">
      <c r="A38" s="5">
        <v>12</v>
      </c>
      <c r="B38" s="21" t="s">
        <v>37</v>
      </c>
      <c r="C38" s="20">
        <v>4000</v>
      </c>
      <c r="D38" t="s">
        <v>23</v>
      </c>
    </row>
    <row r="39" spans="1:4" ht="12.75">
      <c r="A39" s="23">
        <v>16</v>
      </c>
      <c r="B39" s="18" t="s">
        <v>38</v>
      </c>
      <c r="C39" s="20">
        <v>40000</v>
      </c>
      <c r="D39" t="s">
        <v>23</v>
      </c>
    </row>
    <row r="40" spans="1:4" ht="12.75">
      <c r="A40" s="5"/>
      <c r="B40" s="18" t="s">
        <v>39</v>
      </c>
      <c r="C40" s="13">
        <f>C24+SUM(C27:C39)</f>
        <v>235001.72999999998</v>
      </c>
      <c r="D40" t="s">
        <v>23</v>
      </c>
    </row>
    <row r="41" spans="1:4" ht="12.75">
      <c r="A41" s="5">
        <v>17</v>
      </c>
      <c r="B41" s="18" t="s">
        <v>40</v>
      </c>
      <c r="C41" s="9">
        <v>121352.21</v>
      </c>
      <c r="D41" t="s">
        <v>23</v>
      </c>
    </row>
    <row r="42" spans="1:3" ht="12.75">
      <c r="A42" s="12">
        <v>18</v>
      </c>
      <c r="B42" s="18" t="s">
        <v>41</v>
      </c>
      <c r="C42" s="9">
        <v>25402.92</v>
      </c>
    </row>
    <row r="43" spans="1:3" ht="12.75">
      <c r="A43" s="12">
        <v>19</v>
      </c>
      <c r="B43" s="18" t="s">
        <v>42</v>
      </c>
      <c r="C43" s="9">
        <v>547000</v>
      </c>
    </row>
    <row r="44" spans="1:4" ht="12.75">
      <c r="A44" s="12">
        <v>20</v>
      </c>
      <c r="B44" s="18" t="s">
        <v>43</v>
      </c>
      <c r="C44" s="9">
        <v>4269</v>
      </c>
      <c r="D44" t="s">
        <v>23</v>
      </c>
    </row>
    <row r="45" spans="1:4" ht="12.75">
      <c r="A45" s="12">
        <v>21</v>
      </c>
      <c r="B45" s="18" t="s">
        <v>44</v>
      </c>
      <c r="C45" s="9">
        <v>12000</v>
      </c>
      <c r="D45" t="s">
        <v>23</v>
      </c>
    </row>
    <row r="46" spans="1:3" ht="12.75">
      <c r="A46" s="5">
        <v>22</v>
      </c>
      <c r="B46" s="18" t="s">
        <v>45</v>
      </c>
      <c r="C46" s="24">
        <v>59334</v>
      </c>
    </row>
    <row r="47" spans="1:3" ht="12.75">
      <c r="A47" s="5">
        <v>24</v>
      </c>
      <c r="B47" s="18" t="s">
        <v>46</v>
      </c>
      <c r="C47" s="9">
        <v>1970.58</v>
      </c>
    </row>
    <row r="48" spans="1:4" ht="12.75">
      <c r="A48" s="5"/>
      <c r="B48" s="21" t="s">
        <v>47</v>
      </c>
      <c r="C48" s="25">
        <f>SUM(C41:C47)</f>
        <v>771328.71</v>
      </c>
      <c r="D48" t="s">
        <v>23</v>
      </c>
    </row>
    <row r="49" spans="1:4" ht="12.75">
      <c r="A49" s="5"/>
      <c r="B49" s="26" t="s">
        <v>48</v>
      </c>
      <c r="C49" s="8">
        <f>C40+C48</f>
        <v>1006330.44</v>
      </c>
      <c r="D49" t="s">
        <v>23</v>
      </c>
    </row>
    <row r="50" spans="1:4" ht="12.75">
      <c r="A50" s="68" t="s">
        <v>49</v>
      </c>
      <c r="B50" s="68"/>
      <c r="C50" s="3"/>
      <c r="D50" t="s">
        <v>23</v>
      </c>
    </row>
    <row r="51" spans="3:4" ht="12.75">
      <c r="C51" s="3"/>
      <c r="D51" t="s">
        <v>23</v>
      </c>
    </row>
    <row r="52" ht="12.75">
      <c r="D52" t="s">
        <v>23</v>
      </c>
    </row>
    <row r="53" ht="12.75">
      <c r="D53" t="s">
        <v>23</v>
      </c>
    </row>
    <row r="54" ht="12.75">
      <c r="D54" t="s">
        <v>23</v>
      </c>
    </row>
    <row r="55" ht="12.75" customHeight="1"/>
  </sheetData>
  <sheetProtection selectLockedCells="1" selectUnlockedCells="1"/>
  <mergeCells count="1">
    <mergeCell ref="A50:B50"/>
  </mergeCells>
  <printOptions/>
  <pageMargins left="0.7874015748031497" right="0.7874015748031497" top="0.6299212598425197" bottom="0.6299212598425197" header="0.1968503937007874" footer="0"/>
  <pageSetup firstPageNumber="1" useFirstPageNumber="1"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5.140625" style="0" customWidth="1"/>
    <col min="2" max="2" width="72.28125" style="0" customWidth="1"/>
    <col min="3" max="3" width="11.140625" style="0" customWidth="1"/>
  </cols>
  <sheetData>
    <row r="1" ht="25.5" customHeight="1">
      <c r="B1" s="61" t="s">
        <v>138</v>
      </c>
    </row>
    <row r="2" ht="21.75" customHeight="1">
      <c r="B2" s="60" t="s">
        <v>130</v>
      </c>
    </row>
    <row r="3" spans="1:3" ht="22.5">
      <c r="A3" s="5" t="s">
        <v>0</v>
      </c>
      <c r="B3" s="5" t="s">
        <v>1</v>
      </c>
      <c r="C3" s="49" t="s">
        <v>131</v>
      </c>
    </row>
    <row r="4" spans="1:3" ht="12.75">
      <c r="A4" s="5"/>
      <c r="B4" s="50" t="s">
        <v>3</v>
      </c>
      <c r="C4" s="51">
        <v>1684288.57</v>
      </c>
    </row>
    <row r="5" spans="1:6" ht="12.75">
      <c r="A5" s="5">
        <v>1</v>
      </c>
      <c r="B5" s="50" t="s">
        <v>132</v>
      </c>
      <c r="C5" s="35">
        <v>1039788.58</v>
      </c>
      <c r="F5" s="60"/>
    </row>
    <row r="6" spans="1:3" ht="12.75">
      <c r="A6" s="5">
        <v>2</v>
      </c>
      <c r="B6" s="50" t="s">
        <v>133</v>
      </c>
      <c r="C6" s="35">
        <v>51535.39</v>
      </c>
    </row>
    <row r="7" spans="1:3" ht="12.75">
      <c r="A7" s="5">
        <v>3</v>
      </c>
      <c r="B7" s="52" t="s">
        <v>6</v>
      </c>
      <c r="C7" s="35">
        <v>15000</v>
      </c>
    </row>
    <row r="8" spans="1:3" ht="12.75">
      <c r="A8" s="5"/>
      <c r="B8" s="53" t="s">
        <v>7</v>
      </c>
      <c r="C8" s="51">
        <f>SUM(C5:C7)</f>
        <v>1106323.97</v>
      </c>
    </row>
    <row r="9" spans="1:3" ht="12.75">
      <c r="A9" s="5"/>
      <c r="B9" s="53" t="s">
        <v>8</v>
      </c>
      <c r="C9" s="47">
        <v>54365.75</v>
      </c>
    </row>
    <row r="10" spans="1:3" ht="12.75">
      <c r="A10" s="5"/>
      <c r="B10" s="53" t="s">
        <v>9</v>
      </c>
      <c r="C10" s="47">
        <v>304.28</v>
      </c>
    </row>
    <row r="11" spans="1:3" ht="12.75">
      <c r="A11" s="5"/>
      <c r="B11" s="54" t="s">
        <v>10</v>
      </c>
      <c r="C11" s="35"/>
    </row>
    <row r="12" spans="1:3" ht="12.75">
      <c r="A12" s="5">
        <v>1</v>
      </c>
      <c r="B12" s="55" t="s">
        <v>134</v>
      </c>
      <c r="C12" s="35">
        <v>172263</v>
      </c>
    </row>
    <row r="13" spans="1:3" ht="12.75">
      <c r="A13" s="5">
        <v>2</v>
      </c>
      <c r="B13" s="55" t="s">
        <v>135</v>
      </c>
      <c r="C13" s="35">
        <v>869782.12</v>
      </c>
    </row>
    <row r="14" spans="1:3" ht="12.75">
      <c r="A14" s="5"/>
      <c r="B14" s="53" t="s">
        <v>13</v>
      </c>
      <c r="C14" s="51">
        <f>SUM(C12:C13)</f>
        <v>1042045.12</v>
      </c>
    </row>
    <row r="15" spans="1:3" ht="12.75">
      <c r="A15" s="5"/>
      <c r="B15" s="55" t="s">
        <v>14</v>
      </c>
      <c r="C15" s="35">
        <v>983855.51</v>
      </c>
    </row>
    <row r="16" spans="1:3" ht="12.75">
      <c r="A16" s="5"/>
      <c r="B16" s="55" t="s">
        <v>15</v>
      </c>
      <c r="C16" s="35">
        <v>58189.61</v>
      </c>
    </row>
    <row r="17" spans="1:3" ht="12.75">
      <c r="A17" s="5">
        <v>3</v>
      </c>
      <c r="B17" s="56" t="s">
        <v>16</v>
      </c>
      <c r="C17" s="35">
        <v>15000</v>
      </c>
    </row>
    <row r="18" spans="1:3" ht="12.75">
      <c r="A18" s="5"/>
      <c r="B18" s="53" t="s">
        <v>17</v>
      </c>
      <c r="C18" s="51">
        <f>SUM(C15:C17)</f>
        <v>1057045.12</v>
      </c>
    </row>
    <row r="19" spans="1:3" ht="12.75">
      <c r="A19" s="5"/>
      <c r="B19" s="53"/>
      <c r="C19" s="51"/>
    </row>
    <row r="20" spans="1:3" ht="12.75">
      <c r="A20" s="5"/>
      <c r="B20" s="57" t="s">
        <v>18</v>
      </c>
      <c r="C20" s="47">
        <v>54463.35</v>
      </c>
    </row>
    <row r="21" spans="1:3" ht="12.75">
      <c r="A21" s="5"/>
      <c r="B21" s="57" t="s">
        <v>9</v>
      </c>
      <c r="C21" s="47">
        <v>-62.19</v>
      </c>
    </row>
    <row r="22" spans="1:3" ht="12.75">
      <c r="A22" s="12"/>
      <c r="B22" s="50" t="s">
        <v>19</v>
      </c>
      <c r="C22" s="51">
        <v>1733567.42</v>
      </c>
    </row>
    <row r="23" spans="1:3" ht="12.75">
      <c r="A23" s="5"/>
      <c r="B23" s="52" t="s">
        <v>20</v>
      </c>
      <c r="C23" s="35">
        <v>918645.34</v>
      </c>
    </row>
    <row r="24" spans="1:3" ht="12.75">
      <c r="A24" s="5"/>
      <c r="B24" s="50"/>
      <c r="C24" s="35"/>
    </row>
    <row r="25" spans="1:3" ht="12.75">
      <c r="A25" s="5"/>
      <c r="B25" s="54" t="s">
        <v>21</v>
      </c>
      <c r="C25" s="35"/>
    </row>
    <row r="26" spans="1:3" ht="12.75">
      <c r="A26" s="5">
        <v>1</v>
      </c>
      <c r="B26" s="55" t="s">
        <v>22</v>
      </c>
      <c r="C26" s="35">
        <v>120498.26</v>
      </c>
    </row>
    <row r="27" spans="1:3" ht="12.75">
      <c r="A27" s="5"/>
      <c r="B27" s="55" t="s">
        <v>24</v>
      </c>
      <c r="C27" s="58">
        <v>10363.79</v>
      </c>
    </row>
    <row r="28" spans="1:3" ht="12.75">
      <c r="A28" s="5"/>
      <c r="B28" s="28" t="s">
        <v>25</v>
      </c>
      <c r="C28" s="58"/>
    </row>
    <row r="29" spans="1:3" ht="12.75">
      <c r="A29" s="12">
        <v>2</v>
      </c>
      <c r="B29" s="28" t="s">
        <v>26</v>
      </c>
      <c r="C29" s="31">
        <v>3044.73</v>
      </c>
    </row>
    <row r="30" spans="1:3" ht="12.75">
      <c r="A30" s="5">
        <v>3</v>
      </c>
      <c r="B30" s="28" t="s">
        <v>27</v>
      </c>
      <c r="C30" s="35">
        <v>3845.08</v>
      </c>
    </row>
    <row r="31" spans="1:3" ht="12.75">
      <c r="A31" s="5">
        <v>4</v>
      </c>
      <c r="B31" s="32" t="s">
        <v>28</v>
      </c>
      <c r="C31" s="35">
        <v>438</v>
      </c>
    </row>
    <row r="32" spans="1:3" ht="12.75">
      <c r="A32" s="5">
        <v>5</v>
      </c>
      <c r="B32" s="28" t="s">
        <v>29</v>
      </c>
      <c r="C32" s="35">
        <v>328</v>
      </c>
    </row>
    <row r="33" spans="1:3" ht="12.75">
      <c r="A33" s="5">
        <v>6</v>
      </c>
      <c r="B33" s="59" t="s">
        <v>30</v>
      </c>
      <c r="C33" s="35">
        <v>5938</v>
      </c>
    </row>
    <row r="34" spans="1:3" ht="12.75">
      <c r="A34" s="5">
        <v>7</v>
      </c>
      <c r="B34" s="28" t="s">
        <v>31</v>
      </c>
      <c r="C34" s="35">
        <v>300</v>
      </c>
    </row>
    <row r="35" spans="1:3" ht="12.75">
      <c r="A35" s="5">
        <v>8</v>
      </c>
      <c r="B35" s="28" t="s">
        <v>32</v>
      </c>
      <c r="C35" s="35">
        <v>27882.96</v>
      </c>
    </row>
    <row r="36" spans="1:3" ht="12.75">
      <c r="A36" s="5">
        <v>9</v>
      </c>
      <c r="B36" s="28" t="s">
        <v>33</v>
      </c>
      <c r="C36" s="35">
        <v>18335</v>
      </c>
    </row>
    <row r="37" spans="1:3" ht="12.75">
      <c r="A37" s="5">
        <v>10</v>
      </c>
      <c r="B37" s="28" t="s">
        <v>34</v>
      </c>
      <c r="C37" s="35">
        <v>11533.52</v>
      </c>
    </row>
    <row r="38" spans="1:3" ht="12.75">
      <c r="A38" s="5">
        <v>11</v>
      </c>
      <c r="B38" s="32" t="s">
        <v>37</v>
      </c>
      <c r="C38" s="31">
        <v>8600</v>
      </c>
    </row>
    <row r="39" spans="1:3" ht="12.75">
      <c r="A39" s="5"/>
      <c r="B39" s="32" t="s">
        <v>136</v>
      </c>
      <c r="C39" s="31">
        <v>29332</v>
      </c>
    </row>
    <row r="40" spans="1:3" ht="12.75">
      <c r="A40" s="5"/>
      <c r="B40" s="32" t="s">
        <v>128</v>
      </c>
      <c r="C40" s="31">
        <v>15009.22</v>
      </c>
    </row>
    <row r="41" spans="1:3" ht="12.75">
      <c r="A41" s="5"/>
      <c r="B41" s="32" t="s">
        <v>115</v>
      </c>
      <c r="C41" s="31">
        <v>4517.66</v>
      </c>
    </row>
    <row r="42" spans="1:3" ht="12.75">
      <c r="A42" s="5"/>
      <c r="B42" s="32" t="s">
        <v>137</v>
      </c>
      <c r="C42" s="31">
        <v>10668.8</v>
      </c>
    </row>
    <row r="43" spans="1:3" ht="12.75">
      <c r="A43" s="5"/>
      <c r="B43" s="28" t="s">
        <v>39</v>
      </c>
      <c r="C43" s="47">
        <f>C26+SUM(C29:C42)</f>
        <v>260271.22999999998</v>
      </c>
    </row>
    <row r="44" spans="1:3" ht="12.75">
      <c r="A44" s="5">
        <v>13</v>
      </c>
      <c r="B44" s="28" t="s">
        <v>40</v>
      </c>
      <c r="C44" s="35">
        <v>138850.26</v>
      </c>
    </row>
    <row r="45" spans="1:3" ht="12.75">
      <c r="A45" s="12">
        <v>18</v>
      </c>
      <c r="B45" s="28" t="s">
        <v>60</v>
      </c>
      <c r="C45" s="35">
        <v>25402.92</v>
      </c>
    </row>
    <row r="46" spans="1:3" ht="12.75">
      <c r="A46" s="12">
        <v>19</v>
      </c>
      <c r="B46" s="28" t="s">
        <v>42</v>
      </c>
      <c r="C46" s="35">
        <v>574000</v>
      </c>
    </row>
    <row r="47" spans="1:3" ht="12.75">
      <c r="A47" s="12">
        <v>20</v>
      </c>
      <c r="B47" s="18" t="s">
        <v>43</v>
      </c>
      <c r="C47" s="30">
        <v>4269</v>
      </c>
    </row>
    <row r="48" spans="1:3" ht="12.75">
      <c r="A48" s="5">
        <v>22</v>
      </c>
      <c r="B48" s="18" t="s">
        <v>45</v>
      </c>
      <c r="C48" s="24">
        <v>52550</v>
      </c>
    </row>
    <row r="49" spans="1:3" ht="12.75">
      <c r="A49" s="5">
        <v>23</v>
      </c>
      <c r="B49" s="18" t="s">
        <v>46</v>
      </c>
      <c r="C49" s="9">
        <v>1970.58</v>
      </c>
    </row>
    <row r="50" spans="1:3" ht="12.75">
      <c r="A50" s="5"/>
      <c r="B50" s="21" t="s">
        <v>47</v>
      </c>
      <c r="C50" s="25">
        <f>SUM(C44:C49)</f>
        <v>797042.7599999999</v>
      </c>
    </row>
    <row r="51" spans="1:3" ht="12.75">
      <c r="A51" s="5"/>
      <c r="B51" s="26" t="s">
        <v>48</v>
      </c>
      <c r="C51" s="8">
        <f>C43+C50</f>
        <v>1057313.9899999998</v>
      </c>
    </row>
    <row r="52" ht="12.75">
      <c r="A52" t="s">
        <v>49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55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3.7109375" style="0" customWidth="1"/>
    <col min="2" max="2" width="66.7109375" style="0" customWidth="1"/>
    <col min="3" max="3" width="15.8515625" style="0" customWidth="1"/>
  </cols>
  <sheetData>
    <row r="1" ht="18.75" customHeight="1">
      <c r="B1" s="61" t="s">
        <v>138</v>
      </c>
    </row>
    <row r="2" ht="22.5" customHeight="1">
      <c r="B2" s="60" t="s">
        <v>155</v>
      </c>
    </row>
    <row r="3" spans="1:3" ht="21" customHeight="1">
      <c r="A3" s="5" t="s">
        <v>0</v>
      </c>
      <c r="B3" s="5" t="s">
        <v>1</v>
      </c>
      <c r="C3" s="6" t="s">
        <v>139</v>
      </c>
    </row>
    <row r="4" spans="1:3" ht="12.75">
      <c r="A4" s="5"/>
      <c r="B4" s="7" t="s">
        <v>3</v>
      </c>
      <c r="C4" s="8">
        <v>1733567.42</v>
      </c>
    </row>
    <row r="5" spans="1:3" ht="12.75">
      <c r="A5" s="5">
        <v>1</v>
      </c>
      <c r="B5" s="7" t="s">
        <v>140</v>
      </c>
      <c r="C5" s="9">
        <v>1049695.97</v>
      </c>
    </row>
    <row r="6" spans="1:3" ht="12.75">
      <c r="A6" s="5">
        <v>2</v>
      </c>
      <c r="B6" s="7" t="s">
        <v>141</v>
      </c>
      <c r="C6" s="9">
        <v>52812.13</v>
      </c>
    </row>
    <row r="7" spans="1:3" ht="12.75">
      <c r="A7" s="5">
        <v>3</v>
      </c>
      <c r="B7" s="10" t="s">
        <v>6</v>
      </c>
      <c r="C7" s="9">
        <v>10700</v>
      </c>
    </row>
    <row r="8" spans="1:3" ht="12.75">
      <c r="A8" s="5"/>
      <c r="B8" s="11" t="s">
        <v>7</v>
      </c>
      <c r="C8" s="8">
        <f>SUM(C5:C7)</f>
        <v>1113208.0999999999</v>
      </c>
    </row>
    <row r="9" spans="1:3" ht="12.75">
      <c r="A9" s="5"/>
      <c r="B9" s="11" t="s">
        <v>8</v>
      </c>
      <c r="C9" s="13">
        <v>54463.35</v>
      </c>
    </row>
    <row r="10" spans="1:3" ht="12.75">
      <c r="A10" s="5"/>
      <c r="B10" s="11" t="s">
        <v>9</v>
      </c>
      <c r="C10" s="13">
        <v>-62.19</v>
      </c>
    </row>
    <row r="11" spans="1:3" ht="12.75">
      <c r="A11" s="5"/>
      <c r="B11" s="14" t="s">
        <v>10</v>
      </c>
      <c r="C11" s="9"/>
    </row>
    <row r="12" spans="1:3" ht="12.75">
      <c r="A12" s="5">
        <v>1</v>
      </c>
      <c r="B12" s="15" t="s">
        <v>142</v>
      </c>
      <c r="C12" s="9">
        <v>159355</v>
      </c>
    </row>
    <row r="13" spans="1:3" ht="12.75">
      <c r="A13" s="5">
        <v>2</v>
      </c>
      <c r="B13" s="15" t="s">
        <v>143</v>
      </c>
      <c r="C13" s="9">
        <v>886461.46</v>
      </c>
    </row>
    <row r="14" spans="1:3" ht="12.75">
      <c r="A14" s="5"/>
      <c r="B14" s="11" t="s">
        <v>13</v>
      </c>
      <c r="C14" s="8">
        <f>SUM(C12:C13)</f>
        <v>1045816.46</v>
      </c>
    </row>
    <row r="15" spans="1:3" ht="12.75">
      <c r="A15" s="5"/>
      <c r="B15" s="15" t="s">
        <v>14</v>
      </c>
      <c r="C15" s="9">
        <v>993948.4</v>
      </c>
    </row>
    <row r="16" spans="1:3" ht="12.75">
      <c r="A16" s="5"/>
      <c r="B16" s="15" t="s">
        <v>15</v>
      </c>
      <c r="C16" s="9">
        <v>51868.06</v>
      </c>
    </row>
    <row r="17" spans="1:3" ht="12.75">
      <c r="A17" s="5">
        <v>3</v>
      </c>
      <c r="B17" s="16" t="s">
        <v>16</v>
      </c>
      <c r="C17" s="9">
        <v>10700</v>
      </c>
    </row>
    <row r="18" spans="1:3" ht="12.75">
      <c r="A18" s="5"/>
      <c r="B18" s="11" t="s">
        <v>17</v>
      </c>
      <c r="C18" s="8">
        <f>SUM(C15:C17)</f>
        <v>1056516.46</v>
      </c>
    </row>
    <row r="19" spans="1:3" ht="12.75">
      <c r="A19" s="5"/>
      <c r="B19" s="17" t="s">
        <v>18</v>
      </c>
      <c r="C19" s="13">
        <v>15754.11</v>
      </c>
    </row>
    <row r="20" spans="1:3" ht="12.75">
      <c r="A20" s="5"/>
      <c r="B20" s="17" t="s">
        <v>9</v>
      </c>
      <c r="C20" s="13">
        <v>64.85</v>
      </c>
    </row>
    <row r="21" spans="1:3" ht="12.75">
      <c r="A21" s="12"/>
      <c r="B21" s="7" t="s">
        <v>19</v>
      </c>
      <c r="C21" s="8">
        <v>1790259.06</v>
      </c>
    </row>
    <row r="22" spans="1:3" ht="12.75">
      <c r="A22" s="5"/>
      <c r="B22" s="10" t="s">
        <v>20</v>
      </c>
      <c r="C22" s="9">
        <v>994671.98</v>
      </c>
    </row>
    <row r="23" spans="1:3" ht="12.75">
      <c r="A23" s="5"/>
      <c r="B23" s="14" t="s">
        <v>21</v>
      </c>
      <c r="C23" s="9"/>
    </row>
    <row r="24" spans="1:3" ht="12.75">
      <c r="A24" s="5">
        <v>1</v>
      </c>
      <c r="B24" s="15" t="s">
        <v>22</v>
      </c>
      <c r="C24" s="9">
        <v>138033.2</v>
      </c>
    </row>
    <row r="25" spans="1:3" ht="12.75">
      <c r="A25" s="5"/>
      <c r="B25" s="15" t="s">
        <v>24</v>
      </c>
      <c r="C25" s="29">
        <v>29468.05</v>
      </c>
    </row>
    <row r="26" spans="1:3" ht="12.75">
      <c r="A26" s="12">
        <v>2</v>
      </c>
      <c r="B26" s="28" t="s">
        <v>26</v>
      </c>
      <c r="C26" s="31">
        <v>536.37</v>
      </c>
    </row>
    <row r="27" spans="1:3" ht="12.75">
      <c r="A27" s="5">
        <v>3</v>
      </c>
      <c r="B27" s="18" t="s">
        <v>27</v>
      </c>
      <c r="C27" s="30">
        <v>2281.02</v>
      </c>
    </row>
    <row r="28" spans="1:3" ht="13.5" customHeight="1">
      <c r="A28" s="5">
        <v>4</v>
      </c>
      <c r="B28" s="21" t="s">
        <v>28</v>
      </c>
      <c r="C28" s="9">
        <v>540</v>
      </c>
    </row>
    <row r="29" spans="1:3" ht="12.75">
      <c r="A29" s="5">
        <v>5</v>
      </c>
      <c r="B29" s="18" t="s">
        <v>29</v>
      </c>
      <c r="C29" s="9">
        <v>3510.6</v>
      </c>
    </row>
    <row r="30" spans="1:3" ht="12.75">
      <c r="A30" s="5"/>
      <c r="B30" s="18" t="s">
        <v>144</v>
      </c>
      <c r="C30" s="9">
        <v>2903.98</v>
      </c>
    </row>
    <row r="31" spans="1:3" ht="12.75">
      <c r="A31" s="5">
        <v>6</v>
      </c>
      <c r="B31" s="22" t="s">
        <v>30</v>
      </c>
      <c r="C31" s="9">
        <v>5938</v>
      </c>
    </row>
    <row r="32" spans="1:3" ht="12.75">
      <c r="A32" s="5">
        <v>7</v>
      </c>
      <c r="B32" s="18" t="s">
        <v>31</v>
      </c>
      <c r="C32" s="9">
        <v>300</v>
      </c>
    </row>
    <row r="33" spans="1:3" ht="12.75">
      <c r="A33" s="5">
        <v>8</v>
      </c>
      <c r="B33" s="18" t="s">
        <v>32</v>
      </c>
      <c r="C33" s="9">
        <v>27872.78</v>
      </c>
    </row>
    <row r="34" spans="1:3" ht="12.75">
      <c r="A34" s="5">
        <v>9</v>
      </c>
      <c r="B34" s="18" t="s">
        <v>33</v>
      </c>
      <c r="C34" s="9">
        <v>18330</v>
      </c>
    </row>
    <row r="35" spans="1:3" ht="12.75">
      <c r="A35" s="5">
        <v>10</v>
      </c>
      <c r="B35" s="18" t="s">
        <v>34</v>
      </c>
      <c r="C35" s="9">
        <v>11782.44</v>
      </c>
    </row>
    <row r="36" spans="1:3" ht="12.75">
      <c r="A36" s="5">
        <v>11</v>
      </c>
      <c r="B36" s="21" t="s">
        <v>84</v>
      </c>
      <c r="C36" s="9">
        <v>574.71</v>
      </c>
    </row>
    <row r="37" spans="1:3" ht="12.75">
      <c r="A37" s="5">
        <v>12</v>
      </c>
      <c r="B37" s="18" t="s">
        <v>36</v>
      </c>
      <c r="C37" s="33">
        <v>4500</v>
      </c>
    </row>
    <row r="38" spans="1:3" ht="12.75">
      <c r="A38" s="5">
        <v>13</v>
      </c>
      <c r="B38" s="32" t="s">
        <v>145</v>
      </c>
      <c r="C38" s="31">
        <v>12000</v>
      </c>
    </row>
    <row r="39" spans="1:3" ht="12.75">
      <c r="A39" s="5">
        <v>14</v>
      </c>
      <c r="B39" s="28" t="s">
        <v>146</v>
      </c>
      <c r="C39" s="31">
        <v>22000</v>
      </c>
    </row>
    <row r="40" spans="1:3" ht="12.75">
      <c r="A40" s="5">
        <v>15</v>
      </c>
      <c r="B40" s="32" t="s">
        <v>87</v>
      </c>
      <c r="C40" s="31">
        <v>10000</v>
      </c>
    </row>
    <row r="41" spans="1:3" ht="12.75">
      <c r="A41" s="5">
        <v>16</v>
      </c>
      <c r="B41" s="32" t="s">
        <v>147</v>
      </c>
      <c r="C41" s="31">
        <v>10000</v>
      </c>
    </row>
    <row r="42" spans="1:3" ht="12.75">
      <c r="A42" s="5">
        <v>17</v>
      </c>
      <c r="B42" s="32" t="s">
        <v>136</v>
      </c>
      <c r="C42" s="31">
        <v>25000</v>
      </c>
    </row>
    <row r="43" spans="1:3" ht="12.75">
      <c r="A43" s="5"/>
      <c r="B43" s="32" t="s">
        <v>148</v>
      </c>
      <c r="C43" s="31">
        <v>15010.22</v>
      </c>
    </row>
    <row r="44" spans="1:3" ht="12.75">
      <c r="A44" s="5"/>
      <c r="B44" s="32" t="s">
        <v>115</v>
      </c>
      <c r="C44" s="31">
        <v>924.99</v>
      </c>
    </row>
    <row r="45" spans="1:3" ht="12.75">
      <c r="A45" s="5"/>
      <c r="B45" s="18" t="s">
        <v>39</v>
      </c>
      <c r="C45" s="34">
        <f>C24+SUM(C26:C44)</f>
        <v>312038.31000000006</v>
      </c>
    </row>
    <row r="46" spans="1:3" ht="12.75">
      <c r="A46" s="5">
        <v>18</v>
      </c>
      <c r="B46" s="18" t="s">
        <v>40</v>
      </c>
      <c r="C46" s="9">
        <v>152417.85</v>
      </c>
    </row>
    <row r="47" spans="1:3" ht="12.75">
      <c r="A47" s="12">
        <v>19</v>
      </c>
      <c r="B47" s="18" t="s">
        <v>60</v>
      </c>
      <c r="C47" s="9">
        <v>25402.92</v>
      </c>
    </row>
    <row r="48" spans="1:3" ht="12.75">
      <c r="A48" s="12">
        <v>20</v>
      </c>
      <c r="B48" s="18" t="s">
        <v>42</v>
      </c>
      <c r="C48" s="9">
        <v>574000</v>
      </c>
    </row>
    <row r="49" spans="1:3" ht="12.75">
      <c r="A49" s="12">
        <v>21</v>
      </c>
      <c r="B49" s="18" t="s">
        <v>43</v>
      </c>
      <c r="C49" s="33">
        <v>4269</v>
      </c>
    </row>
    <row r="50" spans="1:3" ht="12.75">
      <c r="A50" s="5">
        <v>22</v>
      </c>
      <c r="B50" s="28" t="s">
        <v>45</v>
      </c>
      <c r="C50" s="35">
        <v>25000</v>
      </c>
    </row>
    <row r="51" spans="1:3" ht="12.75">
      <c r="A51" s="5">
        <v>23</v>
      </c>
      <c r="B51" s="18" t="s">
        <v>46</v>
      </c>
      <c r="C51" s="30">
        <v>1970.58</v>
      </c>
    </row>
    <row r="52" spans="1:3" ht="12.75">
      <c r="A52" s="5"/>
      <c r="B52" s="21" t="s">
        <v>47</v>
      </c>
      <c r="C52" s="25">
        <f>SUM(C46:C51)</f>
        <v>783060.35</v>
      </c>
    </row>
    <row r="53" spans="1:3" ht="12.75">
      <c r="A53" s="5"/>
      <c r="B53" s="26" t="s">
        <v>48</v>
      </c>
      <c r="C53" s="8">
        <f>C45+C52</f>
        <v>1095098.6600000001</v>
      </c>
    </row>
    <row r="54" spans="1:3" ht="12.75">
      <c r="A54" s="36"/>
      <c r="B54" s="37"/>
      <c r="C54" s="3"/>
    </row>
    <row r="55" spans="1:3" ht="12.75">
      <c r="A55" s="68" t="s">
        <v>49</v>
      </c>
      <c r="B55" s="68"/>
      <c r="C55" s="3"/>
    </row>
  </sheetData>
  <sheetProtection/>
  <mergeCells count="1">
    <mergeCell ref="A55:B5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7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4.8515625" style="0" customWidth="1"/>
    <col min="2" max="2" width="69.140625" style="0" customWidth="1"/>
    <col min="3" max="3" width="12.57421875" style="0" customWidth="1"/>
  </cols>
  <sheetData>
    <row r="1" ht="18.75" customHeight="1">
      <c r="B1" s="61" t="s">
        <v>138</v>
      </c>
    </row>
    <row r="2" ht="23.25" customHeight="1">
      <c r="B2" s="60" t="s">
        <v>155</v>
      </c>
    </row>
    <row r="3" spans="1:3" ht="24" customHeight="1">
      <c r="A3" s="5" t="s">
        <v>0</v>
      </c>
      <c r="B3" s="5" t="s">
        <v>1</v>
      </c>
      <c r="C3" s="6" t="s">
        <v>149</v>
      </c>
    </row>
    <row r="4" spans="1:3" ht="12.75">
      <c r="A4" s="5"/>
      <c r="B4" s="7" t="s">
        <v>3</v>
      </c>
      <c r="C4" s="8">
        <v>1361038.9</v>
      </c>
    </row>
    <row r="5" spans="1:3" ht="12.75">
      <c r="A5" s="5">
        <v>1</v>
      </c>
      <c r="B5" s="7" t="s">
        <v>150</v>
      </c>
      <c r="C5" s="9">
        <v>8852049.54</v>
      </c>
    </row>
    <row r="6" spans="1:3" ht="12.75">
      <c r="A6" s="5">
        <v>2</v>
      </c>
      <c r="B6" s="7" t="s">
        <v>151</v>
      </c>
      <c r="C6" s="9">
        <v>441793.34</v>
      </c>
    </row>
    <row r="7" spans="1:3" ht="12.75">
      <c r="A7" s="5">
        <v>3</v>
      </c>
      <c r="B7" s="10" t="s">
        <v>6</v>
      </c>
      <c r="C7" s="9">
        <v>78800</v>
      </c>
    </row>
    <row r="8" spans="1:3" ht="15" customHeight="1">
      <c r="A8" s="5"/>
      <c r="B8" s="11" t="s">
        <v>7</v>
      </c>
      <c r="C8" s="8">
        <f>SUM(C5:C7)</f>
        <v>9372642.879999999</v>
      </c>
    </row>
    <row r="9" spans="1:3" ht="12.75">
      <c r="A9" s="5"/>
      <c r="B9" s="11" t="s">
        <v>8</v>
      </c>
      <c r="C9" s="13">
        <v>119851.49</v>
      </c>
    </row>
    <row r="10" spans="1:3" ht="12.75">
      <c r="A10" s="5"/>
      <c r="B10" s="11" t="s">
        <v>9</v>
      </c>
      <c r="C10" s="13">
        <v>-125.18</v>
      </c>
    </row>
    <row r="11" spans="1:3" ht="12.75">
      <c r="A11" s="5"/>
      <c r="B11" s="14" t="s">
        <v>10</v>
      </c>
      <c r="C11" s="9"/>
    </row>
    <row r="12" spans="1:3" ht="12.75">
      <c r="A12" s="5">
        <v>1</v>
      </c>
      <c r="B12" s="15" t="s">
        <v>152</v>
      </c>
      <c r="C12" s="9">
        <v>1359243.8</v>
      </c>
    </row>
    <row r="13" spans="1:3" ht="12.75">
      <c r="A13" s="5">
        <v>2</v>
      </c>
      <c r="B13" s="15" t="s">
        <v>153</v>
      </c>
      <c r="C13" s="9">
        <v>7505378.92</v>
      </c>
    </row>
    <row r="14" spans="1:3" ht="12.75">
      <c r="A14" s="5"/>
      <c r="B14" s="11" t="s">
        <v>13</v>
      </c>
      <c r="C14" s="8">
        <f>SUM(C12:C13)</f>
        <v>8864622.72</v>
      </c>
    </row>
    <row r="15" spans="1:3" ht="12.75">
      <c r="A15" s="5"/>
      <c r="B15" s="15" t="s">
        <v>14</v>
      </c>
      <c r="C15" s="9">
        <v>8449133.53</v>
      </c>
    </row>
    <row r="16" spans="1:3" ht="12.75">
      <c r="A16" s="5"/>
      <c r="B16" s="15" t="s">
        <v>15</v>
      </c>
      <c r="C16" s="9">
        <v>415489.19</v>
      </c>
    </row>
    <row r="17" spans="1:3" ht="12.75">
      <c r="A17" s="5">
        <v>3</v>
      </c>
      <c r="B17" s="16" t="s">
        <v>16</v>
      </c>
      <c r="C17" s="9">
        <v>78800</v>
      </c>
    </row>
    <row r="18" spans="1:3" ht="12.75">
      <c r="A18" s="5"/>
      <c r="B18" s="11" t="s">
        <v>17</v>
      </c>
      <c r="C18" s="8">
        <f>SUM(C15:C17)</f>
        <v>8943422.719999999</v>
      </c>
    </row>
    <row r="19" spans="1:3" ht="15" customHeight="1">
      <c r="A19" s="5"/>
      <c r="B19" s="17" t="s">
        <v>18</v>
      </c>
      <c r="C19" s="13">
        <v>15754.11</v>
      </c>
    </row>
    <row r="20" spans="1:3" ht="12.75">
      <c r="A20" s="5"/>
      <c r="B20" s="17" t="s">
        <v>9</v>
      </c>
      <c r="C20" s="13">
        <v>64.85</v>
      </c>
    </row>
    <row r="21" spans="1:3" ht="12.75">
      <c r="A21" s="12"/>
      <c r="B21" s="7" t="s">
        <v>19</v>
      </c>
      <c r="C21" s="8">
        <v>1790259.06</v>
      </c>
    </row>
    <row r="22" spans="1:3" ht="12.75">
      <c r="A22" s="5"/>
      <c r="B22" s="10" t="s">
        <v>20</v>
      </c>
      <c r="C22" s="9">
        <v>994671.98</v>
      </c>
    </row>
    <row r="23" spans="1:3" ht="12.75">
      <c r="A23" s="5"/>
      <c r="B23" s="14" t="s">
        <v>21</v>
      </c>
      <c r="C23" s="9"/>
    </row>
    <row r="24" spans="1:3" ht="12.75">
      <c r="A24" s="5">
        <v>1</v>
      </c>
      <c r="B24" s="15" t="s">
        <v>22</v>
      </c>
      <c r="C24" s="9">
        <v>1122390.01</v>
      </c>
    </row>
    <row r="25" spans="1:3" ht="12.75">
      <c r="A25" s="5"/>
      <c r="B25" s="15" t="s">
        <v>24</v>
      </c>
      <c r="C25" s="19">
        <v>92034.85</v>
      </c>
    </row>
    <row r="26" spans="1:3" ht="14.25" customHeight="1">
      <c r="A26" s="12">
        <v>2</v>
      </c>
      <c r="B26" s="18" t="s">
        <v>26</v>
      </c>
      <c r="C26" s="20">
        <v>9171.2</v>
      </c>
    </row>
    <row r="27" spans="1:3" ht="12.75">
      <c r="A27" s="5">
        <v>3</v>
      </c>
      <c r="B27" s="18" t="s">
        <v>27</v>
      </c>
      <c r="C27" s="9">
        <v>9128.49</v>
      </c>
    </row>
    <row r="28" spans="1:3" ht="15.75" customHeight="1">
      <c r="A28" s="5">
        <v>4</v>
      </c>
      <c r="B28" s="21" t="s">
        <v>28</v>
      </c>
      <c r="C28" s="9">
        <v>11228.56</v>
      </c>
    </row>
    <row r="29" spans="1:3" ht="12.75">
      <c r="A29" s="5">
        <v>5</v>
      </c>
      <c r="B29" s="18" t="s">
        <v>29</v>
      </c>
      <c r="C29" s="9">
        <v>17511.49</v>
      </c>
    </row>
    <row r="30" spans="1:3" ht="12.75">
      <c r="A30" s="5">
        <v>6</v>
      </c>
      <c r="B30" s="22" t="s">
        <v>30</v>
      </c>
      <c r="C30" s="9">
        <v>53442</v>
      </c>
    </row>
    <row r="31" spans="1:3" ht="12.75">
      <c r="A31" s="5">
        <v>7</v>
      </c>
      <c r="B31" s="18" t="s">
        <v>31</v>
      </c>
      <c r="C31" s="9">
        <v>5380</v>
      </c>
    </row>
    <row r="32" spans="1:3" ht="12.75">
      <c r="A32" s="5"/>
      <c r="B32" s="18" t="s">
        <v>108</v>
      </c>
      <c r="C32" s="9">
        <v>8889.9</v>
      </c>
    </row>
    <row r="33" spans="1:3" ht="12.75">
      <c r="A33" s="5">
        <v>8</v>
      </c>
      <c r="B33" s="18" t="s">
        <v>32</v>
      </c>
      <c r="C33" s="9">
        <v>262283.92</v>
      </c>
    </row>
    <row r="34" spans="1:3" ht="12.75">
      <c r="A34" s="5">
        <v>9</v>
      </c>
      <c r="B34" s="18" t="s">
        <v>33</v>
      </c>
      <c r="C34" s="9">
        <v>173771</v>
      </c>
    </row>
    <row r="35" spans="1:3" ht="12.75">
      <c r="A35" s="5">
        <v>10</v>
      </c>
      <c r="B35" s="18" t="s">
        <v>34</v>
      </c>
      <c r="C35" s="9">
        <v>97540.6</v>
      </c>
    </row>
    <row r="36" spans="1:3" ht="12.75">
      <c r="A36" s="5">
        <v>11</v>
      </c>
      <c r="B36" s="18" t="s">
        <v>57</v>
      </c>
      <c r="C36" s="9">
        <v>11340</v>
      </c>
    </row>
    <row r="37" spans="1:3" ht="12.75">
      <c r="A37" s="5">
        <v>12</v>
      </c>
      <c r="B37" s="18" t="s">
        <v>144</v>
      </c>
      <c r="C37" s="9">
        <v>2903.98</v>
      </c>
    </row>
    <row r="38" spans="1:3" ht="22.5">
      <c r="A38" s="5">
        <v>13</v>
      </c>
      <c r="B38" s="21" t="s">
        <v>121</v>
      </c>
      <c r="C38" s="9">
        <v>16515.71</v>
      </c>
    </row>
    <row r="39" spans="1:3" ht="12.75">
      <c r="A39" s="5">
        <v>14</v>
      </c>
      <c r="B39" s="18" t="s">
        <v>36</v>
      </c>
      <c r="C39" s="9">
        <v>13500</v>
      </c>
    </row>
    <row r="40" spans="1:3" ht="12.75">
      <c r="A40" s="5">
        <v>15</v>
      </c>
      <c r="B40" s="18" t="s">
        <v>35</v>
      </c>
      <c r="C40" s="9">
        <v>10000</v>
      </c>
    </row>
    <row r="41" spans="1:3" ht="12.75">
      <c r="A41" s="5">
        <v>16</v>
      </c>
      <c r="B41" s="18" t="s">
        <v>98</v>
      </c>
      <c r="C41" s="9">
        <v>1444.5</v>
      </c>
    </row>
    <row r="42" spans="1:3" ht="12.75">
      <c r="A42" s="5">
        <v>17</v>
      </c>
      <c r="B42" s="18" t="s">
        <v>85</v>
      </c>
      <c r="C42" s="9">
        <v>2373.08</v>
      </c>
    </row>
    <row r="43" spans="1:3" ht="12.75">
      <c r="A43" s="5">
        <v>18</v>
      </c>
      <c r="B43" s="18" t="s">
        <v>86</v>
      </c>
      <c r="C43" s="9">
        <v>5712</v>
      </c>
    </row>
    <row r="44" spans="1:3" ht="12.75">
      <c r="A44" s="5">
        <v>19</v>
      </c>
      <c r="B44" s="18" t="s">
        <v>99</v>
      </c>
      <c r="C44" s="9">
        <v>800</v>
      </c>
    </row>
    <row r="45" spans="1:3" ht="12.75">
      <c r="A45" s="5">
        <v>20</v>
      </c>
      <c r="B45" s="18" t="s">
        <v>109</v>
      </c>
      <c r="C45" s="9">
        <v>4990</v>
      </c>
    </row>
    <row r="46" spans="1:3" ht="12.75">
      <c r="A46" s="5">
        <v>21</v>
      </c>
      <c r="B46" s="18" t="s">
        <v>110</v>
      </c>
      <c r="C46" s="9">
        <v>18000</v>
      </c>
    </row>
    <row r="47" spans="1:3" ht="12.75">
      <c r="A47" s="5">
        <v>22</v>
      </c>
      <c r="B47" s="18" t="s">
        <v>111</v>
      </c>
      <c r="C47" s="9">
        <v>7800</v>
      </c>
    </row>
    <row r="48" spans="1:3" ht="12.75">
      <c r="A48" s="5">
        <v>23</v>
      </c>
      <c r="B48" s="18" t="s">
        <v>38</v>
      </c>
      <c r="C48" s="9">
        <v>149035</v>
      </c>
    </row>
    <row r="49" spans="1:3" ht="12.75">
      <c r="A49" s="5">
        <v>24</v>
      </c>
      <c r="B49" s="18" t="s">
        <v>59</v>
      </c>
      <c r="C49" s="9">
        <v>3953</v>
      </c>
    </row>
    <row r="50" spans="1:3" ht="12.75">
      <c r="A50" s="62">
        <v>25</v>
      </c>
      <c r="B50" s="21" t="s">
        <v>154</v>
      </c>
      <c r="C50" s="63">
        <v>49600</v>
      </c>
    </row>
    <row r="51" spans="1:3" ht="12.75">
      <c r="A51" s="5">
        <v>26</v>
      </c>
      <c r="B51" s="32" t="s">
        <v>37</v>
      </c>
      <c r="C51" s="31">
        <v>32600</v>
      </c>
    </row>
    <row r="52" spans="1:3" ht="12.75">
      <c r="A52" s="62">
        <v>27</v>
      </c>
      <c r="B52" s="32" t="s">
        <v>87</v>
      </c>
      <c r="C52" s="64">
        <v>30000</v>
      </c>
    </row>
    <row r="53" spans="1:3" ht="12.75">
      <c r="A53" s="5">
        <v>28</v>
      </c>
      <c r="B53" s="32" t="s">
        <v>89</v>
      </c>
      <c r="C53" s="31">
        <v>53400</v>
      </c>
    </row>
    <row r="54" spans="1:3" ht="12.75">
      <c r="A54" s="5">
        <v>29</v>
      </c>
      <c r="B54" s="32" t="s">
        <v>70</v>
      </c>
      <c r="C54" s="31">
        <v>1620</v>
      </c>
    </row>
    <row r="55" spans="1:3" ht="12.75">
      <c r="A55" s="5">
        <v>30</v>
      </c>
      <c r="B55" s="32" t="s">
        <v>147</v>
      </c>
      <c r="C55" s="31">
        <v>10000</v>
      </c>
    </row>
    <row r="56" spans="1:3" ht="12.75">
      <c r="A56" s="5">
        <v>31</v>
      </c>
      <c r="B56" s="32" t="s">
        <v>114</v>
      </c>
      <c r="C56" s="31">
        <v>103664</v>
      </c>
    </row>
    <row r="57" spans="1:3" ht="12.75">
      <c r="A57" s="5">
        <v>32</v>
      </c>
      <c r="B57" s="32" t="s">
        <v>148</v>
      </c>
      <c r="C57" s="31">
        <v>45028.66</v>
      </c>
    </row>
    <row r="58" spans="1:3" ht="12.75">
      <c r="A58" s="5">
        <v>33</v>
      </c>
      <c r="B58" s="32" t="s">
        <v>115</v>
      </c>
      <c r="C58" s="31">
        <v>49830.11</v>
      </c>
    </row>
    <row r="59" spans="1:3" ht="12.75">
      <c r="A59" s="5"/>
      <c r="B59" s="18" t="s">
        <v>39</v>
      </c>
      <c r="C59" s="34">
        <f>C24+SUM(C26:C58)</f>
        <v>2394847.21</v>
      </c>
    </row>
    <row r="60" spans="1:3" ht="12.75">
      <c r="A60" s="5">
        <v>34</v>
      </c>
      <c r="B60" s="18" t="s">
        <v>40</v>
      </c>
      <c r="C60" s="9">
        <v>1178704.44</v>
      </c>
    </row>
    <row r="61" spans="1:3" ht="12.75">
      <c r="A61" s="5">
        <v>35</v>
      </c>
      <c r="B61" s="18" t="s">
        <v>41</v>
      </c>
      <c r="C61" s="9">
        <v>25402.92</v>
      </c>
    </row>
    <row r="62" spans="1:3" ht="12.75">
      <c r="A62" s="12">
        <v>36</v>
      </c>
      <c r="B62" s="18" t="s">
        <v>60</v>
      </c>
      <c r="C62" s="9">
        <v>209845.48</v>
      </c>
    </row>
    <row r="63" spans="1:3" ht="12.75">
      <c r="A63" s="12">
        <v>37</v>
      </c>
      <c r="B63" s="18" t="s">
        <v>42</v>
      </c>
      <c r="C63" s="9">
        <v>4713000</v>
      </c>
    </row>
    <row r="64" spans="1:3" ht="12.75">
      <c r="A64" s="12">
        <v>38</v>
      </c>
      <c r="B64" s="18" t="s">
        <v>43</v>
      </c>
      <c r="C64" s="9">
        <v>34152</v>
      </c>
    </row>
    <row r="65" spans="1:3" ht="12.75">
      <c r="A65" s="12">
        <v>39</v>
      </c>
      <c r="B65" s="18" t="s">
        <v>44</v>
      </c>
      <c r="C65" s="33">
        <v>15556</v>
      </c>
    </row>
    <row r="66" spans="1:3" ht="12.75">
      <c r="A66" s="5">
        <v>40</v>
      </c>
      <c r="B66" s="28" t="s">
        <v>45</v>
      </c>
      <c r="C66" s="35">
        <v>452184</v>
      </c>
    </row>
    <row r="67" spans="1:3" ht="12.75">
      <c r="A67" s="5">
        <v>41</v>
      </c>
      <c r="B67" s="28" t="s">
        <v>102</v>
      </c>
      <c r="C67" s="35">
        <v>3000</v>
      </c>
    </row>
    <row r="68" spans="1:3" ht="12.75">
      <c r="A68" s="5">
        <v>42</v>
      </c>
      <c r="B68" s="18" t="s">
        <v>46</v>
      </c>
      <c r="C68" s="30">
        <v>17735.22</v>
      </c>
    </row>
    <row r="69" spans="1:3" ht="12.75">
      <c r="A69" s="5">
        <v>43</v>
      </c>
      <c r="B69" s="18" t="s">
        <v>90</v>
      </c>
      <c r="C69" s="9">
        <v>2902.8</v>
      </c>
    </row>
    <row r="70" spans="1:3" ht="12.75">
      <c r="A70" s="5"/>
      <c r="B70" s="21" t="s">
        <v>47</v>
      </c>
      <c r="C70" s="25">
        <f>SUM(C60:C69)</f>
        <v>6652482.859999999</v>
      </c>
    </row>
    <row r="71" spans="1:3" ht="12.75">
      <c r="A71" s="5"/>
      <c r="B71" s="26" t="s">
        <v>48</v>
      </c>
      <c r="C71" s="8">
        <f>C59+C70</f>
        <v>9047330.07</v>
      </c>
    </row>
    <row r="72" spans="1:3" ht="12.75">
      <c r="A72" s="36"/>
      <c r="B72" s="37"/>
      <c r="C72" s="3"/>
    </row>
    <row r="73" spans="1:3" ht="12.75">
      <c r="A73" s="68" t="s">
        <v>49</v>
      </c>
      <c r="B73" s="68"/>
      <c r="C73" s="3"/>
    </row>
  </sheetData>
  <sheetProtection/>
  <mergeCells count="1">
    <mergeCell ref="A73:B7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54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6.00390625" style="0" customWidth="1"/>
    <col min="2" max="2" width="64.421875" style="0" customWidth="1"/>
    <col min="3" max="3" width="16.8515625" style="0" customWidth="1"/>
  </cols>
  <sheetData>
    <row r="1" ht="12.75">
      <c r="B1" s="61" t="s">
        <v>138</v>
      </c>
    </row>
    <row r="2" ht="32.25" customHeight="1">
      <c r="B2" s="60" t="s">
        <v>165</v>
      </c>
    </row>
    <row r="3" spans="1:3" ht="22.5" customHeight="1">
      <c r="A3" s="5" t="s">
        <v>0</v>
      </c>
      <c r="B3" s="5" t="s">
        <v>1</v>
      </c>
      <c r="C3" s="6" t="s">
        <v>156</v>
      </c>
    </row>
    <row r="4" spans="1:3" ht="12.75">
      <c r="A4" s="5"/>
      <c r="B4" s="7" t="s">
        <v>3</v>
      </c>
      <c r="C4" s="8">
        <v>1790259.06</v>
      </c>
    </row>
    <row r="5" spans="1:3" ht="12.75">
      <c r="A5" s="5">
        <v>1</v>
      </c>
      <c r="B5" s="7" t="s">
        <v>157</v>
      </c>
      <c r="C5" s="9">
        <v>1047104.43</v>
      </c>
    </row>
    <row r="6" spans="1:3" ht="12.75">
      <c r="A6" s="5">
        <v>2</v>
      </c>
      <c r="B6" s="7" t="s">
        <v>158</v>
      </c>
      <c r="C6" s="9">
        <v>52052.94</v>
      </c>
    </row>
    <row r="7" spans="1:3" ht="12.75">
      <c r="A7" s="5">
        <v>3</v>
      </c>
      <c r="B7" s="10" t="s">
        <v>6</v>
      </c>
      <c r="C7" s="9">
        <v>4300</v>
      </c>
    </row>
    <row r="8" spans="1:3" ht="12.75">
      <c r="A8" s="5"/>
      <c r="B8" s="11" t="s">
        <v>7</v>
      </c>
      <c r="C8" s="8">
        <f>SUM(C5:C7)</f>
        <v>1103457.37</v>
      </c>
    </row>
    <row r="9" spans="1:3" ht="12.75">
      <c r="A9" s="5"/>
      <c r="B9" s="11" t="s">
        <v>8</v>
      </c>
      <c r="C9" s="13">
        <v>15754.11</v>
      </c>
    </row>
    <row r="10" spans="1:3" ht="12.75">
      <c r="A10" s="5"/>
      <c r="B10" s="11" t="s">
        <v>9</v>
      </c>
      <c r="C10" s="13">
        <v>64.85</v>
      </c>
    </row>
    <row r="11" spans="1:3" ht="12.75">
      <c r="A11" s="5"/>
      <c r="B11" s="14" t="s">
        <v>10</v>
      </c>
      <c r="C11" s="9"/>
    </row>
    <row r="12" spans="1:3" ht="12.75">
      <c r="A12" s="5">
        <v>1</v>
      </c>
      <c r="B12" s="15" t="s">
        <v>159</v>
      </c>
      <c r="C12" s="9">
        <v>153299</v>
      </c>
    </row>
    <row r="13" spans="1:3" ht="12.75">
      <c r="A13" s="5">
        <v>2</v>
      </c>
      <c r="B13" s="15" t="s">
        <v>160</v>
      </c>
      <c r="C13" s="9">
        <v>891098.49</v>
      </c>
    </row>
    <row r="14" spans="1:3" ht="12.75">
      <c r="A14" s="5"/>
      <c r="B14" s="11" t="s">
        <v>13</v>
      </c>
      <c r="C14" s="8">
        <f>SUM(C12:C13)</f>
        <v>1044397.49</v>
      </c>
    </row>
    <row r="15" spans="1:3" ht="12.75">
      <c r="A15" s="5"/>
      <c r="B15" s="15" t="s">
        <v>14</v>
      </c>
      <c r="C15" s="9">
        <v>993332.84</v>
      </c>
    </row>
    <row r="16" spans="1:3" ht="12.75">
      <c r="A16" s="5"/>
      <c r="B16" s="15" t="s">
        <v>15</v>
      </c>
      <c r="C16" s="9">
        <v>51064.65</v>
      </c>
    </row>
    <row r="17" spans="1:3" ht="12.75">
      <c r="A17" s="5">
        <v>3</v>
      </c>
      <c r="B17" s="16" t="s">
        <v>16</v>
      </c>
      <c r="C17" s="9">
        <v>4300</v>
      </c>
    </row>
    <row r="18" spans="1:3" ht="12.75">
      <c r="A18" s="5"/>
      <c r="B18" s="11" t="s">
        <v>17</v>
      </c>
      <c r="C18" s="8">
        <f>SUM(C15:C17)</f>
        <v>1048697.49</v>
      </c>
    </row>
    <row r="19" spans="1:3" ht="12.75">
      <c r="A19" s="5"/>
      <c r="B19" s="17" t="s">
        <v>18</v>
      </c>
      <c r="C19" s="13">
        <v>33258.85</v>
      </c>
    </row>
    <row r="20" spans="1:3" ht="12.75">
      <c r="A20" s="5"/>
      <c r="B20" s="17" t="s">
        <v>9</v>
      </c>
      <c r="C20" s="13">
        <v>251.74</v>
      </c>
    </row>
    <row r="21" spans="1:3" ht="12.75">
      <c r="A21" s="12"/>
      <c r="B21" s="7" t="s">
        <v>19</v>
      </c>
      <c r="C21" s="8">
        <v>1845018.94</v>
      </c>
    </row>
    <row r="22" spans="1:3" ht="12.75">
      <c r="A22" s="5"/>
      <c r="B22" s="10" t="s">
        <v>20</v>
      </c>
      <c r="C22" s="9">
        <v>1014843.47</v>
      </c>
    </row>
    <row r="23" spans="1:3" ht="12.75">
      <c r="A23" s="5"/>
      <c r="B23" s="14" t="s">
        <v>21</v>
      </c>
      <c r="C23" s="9"/>
    </row>
    <row r="24" spans="1:3" ht="12.75">
      <c r="A24" s="5">
        <v>1</v>
      </c>
      <c r="B24" s="15" t="s">
        <v>22</v>
      </c>
      <c r="C24" s="9">
        <v>126133.84</v>
      </c>
    </row>
    <row r="25" spans="1:3" ht="12.75">
      <c r="A25" s="65" t="s">
        <v>164</v>
      </c>
      <c r="B25" s="15" t="s">
        <v>24</v>
      </c>
      <c r="C25" s="19">
        <v>19374.24</v>
      </c>
    </row>
    <row r="26" spans="1:3" ht="12.75">
      <c r="A26" s="5">
        <v>2</v>
      </c>
      <c r="B26" s="18" t="s">
        <v>27</v>
      </c>
      <c r="C26" s="9">
        <v>1408.31</v>
      </c>
    </row>
    <row r="27" spans="1:3" ht="22.5">
      <c r="A27" s="5">
        <v>3</v>
      </c>
      <c r="B27" s="21" t="s">
        <v>28</v>
      </c>
      <c r="C27" s="9">
        <v>2104</v>
      </c>
    </row>
    <row r="28" spans="1:3" ht="12.75">
      <c r="A28" s="5">
        <v>4</v>
      </c>
      <c r="B28" s="18" t="s">
        <v>29</v>
      </c>
      <c r="C28" s="9">
        <v>4711.8</v>
      </c>
    </row>
    <row r="29" spans="1:3" ht="22.5">
      <c r="A29" s="5">
        <v>5</v>
      </c>
      <c r="B29" s="21" t="s">
        <v>161</v>
      </c>
      <c r="C29" s="33">
        <v>425</v>
      </c>
    </row>
    <row r="30" spans="1:3" ht="12.75">
      <c r="A30" s="66">
        <v>6</v>
      </c>
      <c r="B30" s="67" t="s">
        <v>162</v>
      </c>
      <c r="C30" s="31">
        <v>1288.56</v>
      </c>
    </row>
    <row r="31" spans="1:3" ht="12.75">
      <c r="A31" s="5">
        <v>7</v>
      </c>
      <c r="B31" s="22" t="s">
        <v>30</v>
      </c>
      <c r="C31" s="30">
        <v>5938</v>
      </c>
    </row>
    <row r="32" spans="1:3" ht="12.75">
      <c r="A32" s="5">
        <v>8</v>
      </c>
      <c r="B32" s="18" t="s">
        <v>31</v>
      </c>
      <c r="C32" s="9">
        <v>200</v>
      </c>
    </row>
    <row r="33" spans="1:3" ht="12.75">
      <c r="A33" s="5">
        <v>9</v>
      </c>
      <c r="B33" s="18" t="s">
        <v>32</v>
      </c>
      <c r="C33" s="9">
        <v>32729</v>
      </c>
    </row>
    <row r="34" spans="1:3" ht="12.75">
      <c r="A34" s="5">
        <v>10</v>
      </c>
      <c r="B34" s="18" t="s">
        <v>33</v>
      </c>
      <c r="C34" s="9">
        <v>21530</v>
      </c>
    </row>
    <row r="35" spans="1:3" ht="12.75">
      <c r="A35" s="5">
        <v>11</v>
      </c>
      <c r="B35" s="18" t="s">
        <v>34</v>
      </c>
      <c r="C35" s="9">
        <v>11795.99</v>
      </c>
    </row>
    <row r="36" spans="1:3" ht="12.75">
      <c r="A36" s="5">
        <v>12</v>
      </c>
      <c r="B36" s="18" t="s">
        <v>57</v>
      </c>
      <c r="C36" s="9">
        <v>4260</v>
      </c>
    </row>
    <row r="37" spans="1:3" ht="12.75">
      <c r="A37" s="5">
        <v>13</v>
      </c>
      <c r="B37" s="21" t="s">
        <v>84</v>
      </c>
      <c r="C37" s="33">
        <v>1500</v>
      </c>
    </row>
    <row r="38" spans="1:3" ht="12.75">
      <c r="A38" s="5">
        <v>14</v>
      </c>
      <c r="B38" s="32" t="s">
        <v>37</v>
      </c>
      <c r="C38" s="31">
        <v>4000</v>
      </c>
    </row>
    <row r="39" spans="1:3" ht="12.75">
      <c r="A39" s="5">
        <v>15</v>
      </c>
      <c r="B39" s="28" t="s">
        <v>163</v>
      </c>
      <c r="C39" s="31">
        <v>7800</v>
      </c>
    </row>
    <row r="40" spans="1:3" ht="12.75">
      <c r="A40" s="5">
        <v>16</v>
      </c>
      <c r="B40" s="32" t="s">
        <v>87</v>
      </c>
      <c r="C40" s="31">
        <v>10000</v>
      </c>
    </row>
    <row r="41" spans="1:3" ht="12.75">
      <c r="A41" s="5">
        <v>17</v>
      </c>
      <c r="B41" s="28" t="s">
        <v>38</v>
      </c>
      <c r="C41" s="31">
        <v>35000</v>
      </c>
    </row>
    <row r="42" spans="1:3" ht="12.75">
      <c r="A42" s="5">
        <v>18</v>
      </c>
      <c r="B42" s="32" t="s">
        <v>147</v>
      </c>
      <c r="C42" s="31">
        <v>10880.32</v>
      </c>
    </row>
    <row r="43" spans="1:3" ht="12.75">
      <c r="A43" s="5">
        <v>19</v>
      </c>
      <c r="B43" s="32" t="s">
        <v>136</v>
      </c>
      <c r="C43" s="31">
        <v>14331</v>
      </c>
    </row>
    <row r="44" spans="1:3" ht="12.75">
      <c r="A44" s="5"/>
      <c r="B44" s="28" t="s">
        <v>39</v>
      </c>
      <c r="C44" s="47">
        <f>C24+SUM(C26:C43)</f>
        <v>296035.82</v>
      </c>
    </row>
    <row r="45" spans="1:3" ht="12.75">
      <c r="A45" s="5">
        <v>20</v>
      </c>
      <c r="B45" s="28" t="s">
        <v>40</v>
      </c>
      <c r="C45" s="35">
        <v>150494.42</v>
      </c>
    </row>
    <row r="46" spans="1:3" ht="12.75">
      <c r="A46" s="12">
        <v>21</v>
      </c>
      <c r="B46" s="28" t="s">
        <v>60</v>
      </c>
      <c r="C46" s="35">
        <v>25402.92</v>
      </c>
    </row>
    <row r="47" spans="1:3" ht="12.75">
      <c r="A47" s="12">
        <v>22</v>
      </c>
      <c r="B47" s="28" t="s">
        <v>42</v>
      </c>
      <c r="C47" s="35">
        <v>501000</v>
      </c>
    </row>
    <row r="48" spans="1:3" ht="12.75">
      <c r="A48" s="12">
        <v>23</v>
      </c>
      <c r="B48" s="28" t="s">
        <v>43</v>
      </c>
      <c r="C48" s="35">
        <v>8538</v>
      </c>
    </row>
    <row r="49" spans="1:3" ht="12.75">
      <c r="A49" s="5">
        <v>24</v>
      </c>
      <c r="B49" s="28" t="s">
        <v>45</v>
      </c>
      <c r="C49" s="35">
        <v>47550</v>
      </c>
    </row>
    <row r="50" spans="1:3" ht="12.75">
      <c r="A50" s="5">
        <v>25</v>
      </c>
      <c r="B50" s="18" t="s">
        <v>46</v>
      </c>
      <c r="C50" s="30">
        <v>1984.7</v>
      </c>
    </row>
    <row r="51" spans="1:3" ht="12.75">
      <c r="A51" s="5"/>
      <c r="B51" s="21" t="s">
        <v>47</v>
      </c>
      <c r="C51" s="25">
        <f>SUM(C45:C50)</f>
        <v>734970.04</v>
      </c>
    </row>
    <row r="52" spans="1:3" ht="12.75">
      <c r="A52" s="5"/>
      <c r="B52" s="26" t="s">
        <v>48</v>
      </c>
      <c r="C52" s="8">
        <f>C44+C51</f>
        <v>1031005.8600000001</v>
      </c>
    </row>
    <row r="53" spans="1:3" ht="12.75">
      <c r="A53" s="36"/>
      <c r="B53" s="37"/>
      <c r="C53" s="3"/>
    </row>
    <row r="54" spans="1:3" ht="12.75">
      <c r="A54" s="68" t="s">
        <v>49</v>
      </c>
      <c r="B54" s="68"/>
      <c r="C54" s="3"/>
    </row>
  </sheetData>
  <sheetProtection/>
  <mergeCells count="1">
    <mergeCell ref="A54:B5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4"/>
  <sheetViews>
    <sheetView workbookViewId="0" topLeftCell="A1">
      <selection activeCell="A3" sqref="A3"/>
    </sheetView>
  </sheetViews>
  <sheetFormatPr defaultColWidth="11.57421875" defaultRowHeight="12.75"/>
  <cols>
    <col min="1" max="1" width="5.7109375" style="0" customWidth="1"/>
    <col min="2" max="2" width="67.7109375" style="0" customWidth="1"/>
    <col min="3" max="3" width="13.421875" style="0" customWidth="1"/>
  </cols>
  <sheetData>
    <row r="1" spans="1:3" ht="23.25" customHeight="1">
      <c r="A1" s="27"/>
      <c r="B1" s="2" t="s">
        <v>50</v>
      </c>
      <c r="C1" s="3"/>
    </row>
    <row r="2" spans="1:3" ht="12.75">
      <c r="A2" s="1"/>
      <c r="B2" s="4" t="s">
        <v>61</v>
      </c>
      <c r="C2" s="3"/>
    </row>
    <row r="3" spans="1:3" ht="22.5">
      <c r="A3" s="5" t="s">
        <v>0</v>
      </c>
      <c r="B3" s="5" t="s">
        <v>1</v>
      </c>
      <c r="C3" s="6" t="s">
        <v>52</v>
      </c>
    </row>
    <row r="4" spans="1:3" ht="12.75">
      <c r="A4" s="5"/>
      <c r="B4" s="7" t="s">
        <v>3</v>
      </c>
      <c r="C4" s="8">
        <v>1518860.22</v>
      </c>
    </row>
    <row r="5" spans="1:3" ht="12.75">
      <c r="A5" s="5">
        <v>1</v>
      </c>
      <c r="B5" s="7" t="s">
        <v>53</v>
      </c>
      <c r="C5" s="9">
        <v>1001845.23</v>
      </c>
    </row>
    <row r="6" spans="1:3" ht="12.75">
      <c r="A6" s="5">
        <v>2</v>
      </c>
      <c r="B6" s="7" t="s">
        <v>54</v>
      </c>
      <c r="C6" s="9">
        <v>49919.09</v>
      </c>
    </row>
    <row r="7" spans="1:3" ht="12.75">
      <c r="A7" s="5">
        <v>3</v>
      </c>
      <c r="B7" s="10" t="s">
        <v>6</v>
      </c>
      <c r="C7" s="9">
        <v>7500</v>
      </c>
    </row>
    <row r="8" spans="1:3" ht="12.75">
      <c r="A8" s="5"/>
      <c r="B8" s="11" t="s">
        <v>7</v>
      </c>
      <c r="C8" s="8">
        <f>SUM(C5:C7)</f>
        <v>1059264.32</v>
      </c>
    </row>
    <row r="9" spans="1:3" ht="12.75">
      <c r="A9" s="5"/>
      <c r="B9" s="11" t="s">
        <v>8</v>
      </c>
      <c r="C9" s="13">
        <v>26552.97</v>
      </c>
    </row>
    <row r="10" spans="1:3" ht="12.75">
      <c r="A10" s="5"/>
      <c r="B10" s="11" t="s">
        <v>9</v>
      </c>
      <c r="C10" s="13">
        <v>-405.18</v>
      </c>
    </row>
    <row r="11" spans="1:3" ht="12.75">
      <c r="A11" s="5"/>
      <c r="B11" s="14" t="s">
        <v>10</v>
      </c>
      <c r="C11" s="9"/>
    </row>
    <row r="12" spans="1:3" ht="12.75">
      <c r="A12" s="5">
        <v>1</v>
      </c>
      <c r="B12" s="15" t="s">
        <v>55</v>
      </c>
      <c r="C12" s="9">
        <v>155233.38</v>
      </c>
    </row>
    <row r="13" spans="1:3" ht="12.75">
      <c r="A13" s="5">
        <v>2</v>
      </c>
      <c r="B13" s="15" t="s">
        <v>56</v>
      </c>
      <c r="C13" s="9">
        <v>888214.59</v>
      </c>
    </row>
    <row r="14" spans="1:3" ht="12.75">
      <c r="A14" s="5"/>
      <c r="B14" s="11" t="s">
        <v>13</v>
      </c>
      <c r="C14" s="8">
        <f>SUM(C12:C13)</f>
        <v>1043447.97</v>
      </c>
    </row>
    <row r="15" spans="1:3" ht="12.75">
      <c r="A15" s="5"/>
      <c r="B15" s="15" t="s">
        <v>14</v>
      </c>
      <c r="C15" s="9">
        <v>994440.9</v>
      </c>
    </row>
    <row r="16" spans="1:3" ht="12.75">
      <c r="A16" s="5"/>
      <c r="B16" s="15" t="s">
        <v>15</v>
      </c>
      <c r="C16" s="9">
        <v>49007.07</v>
      </c>
    </row>
    <row r="17" spans="1:3" ht="12.75">
      <c r="A17" s="5">
        <v>3</v>
      </c>
      <c r="B17" s="16" t="s">
        <v>62</v>
      </c>
      <c r="C17" s="9">
        <v>7500</v>
      </c>
    </row>
    <row r="18" spans="1:3" ht="12.75">
      <c r="A18" s="5"/>
      <c r="B18" s="11" t="s">
        <v>17</v>
      </c>
      <c r="C18" s="8">
        <f>SUM(C15:C17)</f>
        <v>1050947.97</v>
      </c>
    </row>
    <row r="19" spans="1:3" ht="12.75">
      <c r="A19" s="5"/>
      <c r="B19" s="17" t="s">
        <v>18</v>
      </c>
      <c r="C19" s="13">
        <v>80724.8</v>
      </c>
    </row>
    <row r="20" spans="1:3" ht="12.75">
      <c r="A20" s="5"/>
      <c r="B20" s="17" t="s">
        <v>9</v>
      </c>
      <c r="C20" s="13">
        <v>327.13</v>
      </c>
    </row>
    <row r="21" spans="1:3" ht="12.75">
      <c r="A21" s="12"/>
      <c r="B21" s="7" t="s">
        <v>19</v>
      </c>
      <c r="C21" s="8">
        <v>1527176.57</v>
      </c>
    </row>
    <row r="22" spans="1:3" ht="12.75">
      <c r="A22" s="5"/>
      <c r="B22" s="10" t="s">
        <v>20</v>
      </c>
      <c r="C22" s="9">
        <v>704230.85</v>
      </c>
    </row>
    <row r="23" spans="1:3" ht="12.75">
      <c r="A23" s="5"/>
      <c r="B23" s="7"/>
      <c r="C23" s="9"/>
    </row>
    <row r="24" spans="1:3" ht="12.75">
      <c r="A24" s="5"/>
      <c r="B24" s="14" t="s">
        <v>21</v>
      </c>
      <c r="C24" s="9"/>
    </row>
    <row r="25" spans="1:3" ht="12.75">
      <c r="A25" s="5">
        <v>1</v>
      </c>
      <c r="B25" s="15" t="s">
        <v>22</v>
      </c>
      <c r="C25" s="9">
        <v>121389</v>
      </c>
    </row>
    <row r="26" spans="1:3" ht="12.75">
      <c r="A26" s="12">
        <v>2</v>
      </c>
      <c r="B26" s="18" t="s">
        <v>26</v>
      </c>
      <c r="C26" s="20"/>
    </row>
    <row r="27" spans="1:3" ht="12.75">
      <c r="A27" s="5">
        <v>3</v>
      </c>
      <c r="B27" s="18" t="s">
        <v>27</v>
      </c>
      <c r="C27" s="9">
        <v>1329.89</v>
      </c>
    </row>
    <row r="28" spans="1:3" ht="13.5" customHeight="1">
      <c r="A28" s="5">
        <v>4</v>
      </c>
      <c r="B28" s="21" t="s">
        <v>28</v>
      </c>
      <c r="C28" s="9">
        <v>2777</v>
      </c>
    </row>
    <row r="29" spans="1:3" ht="12.75">
      <c r="A29" s="5">
        <v>5</v>
      </c>
      <c r="B29" s="18" t="s">
        <v>29</v>
      </c>
      <c r="C29" s="9">
        <v>612.8</v>
      </c>
    </row>
    <row r="30" spans="1:3" ht="12.75">
      <c r="A30" s="5">
        <v>6</v>
      </c>
      <c r="B30" s="22" t="s">
        <v>30</v>
      </c>
      <c r="C30" s="9">
        <v>5938</v>
      </c>
    </row>
    <row r="31" spans="1:3" ht="12.75">
      <c r="A31" s="5">
        <v>7</v>
      </c>
      <c r="B31" s="18" t="s">
        <v>31</v>
      </c>
      <c r="C31" s="9"/>
    </row>
    <row r="32" spans="1:3" ht="12.75">
      <c r="A32" s="5">
        <v>8</v>
      </c>
      <c r="B32" s="18" t="s">
        <v>32</v>
      </c>
      <c r="C32" s="9">
        <v>24122</v>
      </c>
    </row>
    <row r="33" spans="1:3" ht="12.75">
      <c r="A33" s="5">
        <v>9</v>
      </c>
      <c r="B33" s="18" t="s">
        <v>33</v>
      </c>
      <c r="C33" s="9">
        <v>15758</v>
      </c>
    </row>
    <row r="34" spans="1:3" ht="12.75">
      <c r="A34" s="5">
        <v>11</v>
      </c>
      <c r="B34" s="18" t="s">
        <v>34</v>
      </c>
      <c r="C34" s="9">
        <v>11118.34</v>
      </c>
    </row>
    <row r="35" spans="1:3" ht="12.75">
      <c r="A35" s="5"/>
      <c r="B35" s="18" t="s">
        <v>57</v>
      </c>
      <c r="C35" s="9">
        <v>3780</v>
      </c>
    </row>
    <row r="36" spans="1:3" ht="12.75">
      <c r="A36" s="5"/>
      <c r="B36" s="21" t="s">
        <v>58</v>
      </c>
      <c r="C36" s="9">
        <v>983</v>
      </c>
    </row>
    <row r="37" spans="1:3" ht="12.75">
      <c r="A37" s="5"/>
      <c r="B37" s="18" t="s">
        <v>36</v>
      </c>
      <c r="C37" s="9">
        <v>3000</v>
      </c>
    </row>
    <row r="38" spans="1:3" ht="12.75">
      <c r="A38" s="5"/>
      <c r="B38" s="18" t="s">
        <v>59</v>
      </c>
      <c r="C38" s="33">
        <v>3953</v>
      </c>
    </row>
    <row r="39" spans="1:3" ht="12.75">
      <c r="A39" s="5">
        <v>12</v>
      </c>
      <c r="B39" s="32" t="s">
        <v>37</v>
      </c>
      <c r="C39" s="31"/>
    </row>
    <row r="40" spans="1:3" ht="12.75">
      <c r="A40" s="23">
        <v>16</v>
      </c>
      <c r="B40" s="28" t="s">
        <v>38</v>
      </c>
      <c r="C40" s="31">
        <v>18535</v>
      </c>
    </row>
    <row r="41" spans="1:3" ht="12.75">
      <c r="A41" s="5"/>
      <c r="B41" s="18" t="s">
        <v>39</v>
      </c>
      <c r="C41" s="34">
        <f>C25+SUM(C26:C40)</f>
        <v>213296.03</v>
      </c>
    </row>
    <row r="42" spans="1:3" ht="12.75">
      <c r="A42" s="5"/>
      <c r="B42" s="18"/>
      <c r="C42" s="9"/>
    </row>
    <row r="43" spans="1:3" ht="12.75">
      <c r="A43" s="5">
        <v>17</v>
      </c>
      <c r="B43" s="18" t="s">
        <v>40</v>
      </c>
      <c r="C43" s="9">
        <v>126555.3</v>
      </c>
    </row>
    <row r="44" spans="1:3" ht="12.75">
      <c r="A44" s="12">
        <v>18</v>
      </c>
      <c r="B44" s="18" t="s">
        <v>60</v>
      </c>
      <c r="C44" s="9">
        <v>25402.92</v>
      </c>
    </row>
    <row r="45" spans="1:3" ht="12.75">
      <c r="A45" s="12">
        <v>19</v>
      </c>
      <c r="B45" s="18" t="s">
        <v>42</v>
      </c>
      <c r="C45" s="9">
        <v>572000</v>
      </c>
    </row>
    <row r="46" spans="1:3" ht="12.75">
      <c r="A46" s="12">
        <v>20</v>
      </c>
      <c r="B46" s="18" t="s">
        <v>43</v>
      </c>
      <c r="C46" s="9">
        <v>4269</v>
      </c>
    </row>
    <row r="47" spans="1:3" ht="12.75">
      <c r="A47" s="12">
        <v>21</v>
      </c>
      <c r="B47" s="18" t="s">
        <v>44</v>
      </c>
      <c r="C47" s="33"/>
    </row>
    <row r="48" spans="1:3" ht="12.75">
      <c r="A48" s="5">
        <v>22</v>
      </c>
      <c r="B48" s="28" t="s">
        <v>45</v>
      </c>
      <c r="C48" s="35">
        <v>52550</v>
      </c>
    </row>
    <row r="49" spans="1:3" ht="12.75">
      <c r="A49" s="5">
        <v>24</v>
      </c>
      <c r="B49" s="18" t="s">
        <v>46</v>
      </c>
      <c r="C49" s="30">
        <v>1970.58</v>
      </c>
    </row>
    <row r="50" spans="1:3" ht="12.75">
      <c r="A50" s="5"/>
      <c r="B50" s="21" t="s">
        <v>47</v>
      </c>
      <c r="C50" s="25">
        <f>SUM(C43:C49)</f>
        <v>782747.7999999999</v>
      </c>
    </row>
    <row r="51" spans="1:3" ht="12.75">
      <c r="A51" s="5"/>
      <c r="B51" s="26" t="s">
        <v>48</v>
      </c>
      <c r="C51" s="8">
        <f>C41+C50</f>
        <v>996043.83</v>
      </c>
    </row>
    <row r="52" spans="1:2" ht="12.75">
      <c r="A52" s="68" t="s">
        <v>49</v>
      </c>
      <c r="B52" s="68"/>
    </row>
    <row r="54" spans="2:3" ht="12.75">
      <c r="B54" s="68"/>
      <c r="C54" s="68"/>
    </row>
  </sheetData>
  <sheetProtection selectLockedCells="1" selectUnlockedCells="1"/>
  <mergeCells count="2">
    <mergeCell ref="A52:B52"/>
    <mergeCell ref="B54:C54"/>
  </mergeCells>
  <printOptions/>
  <pageMargins left="0.7875" right="0.7875" top="1.025" bottom="1.025" header="0.7875" footer="0.787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6"/>
  <sheetViews>
    <sheetView zoomScalePageLayoutView="0" workbookViewId="0" topLeftCell="A1">
      <selection activeCell="C59" sqref="C59"/>
    </sheetView>
  </sheetViews>
  <sheetFormatPr defaultColWidth="11.57421875" defaultRowHeight="12.75"/>
  <cols>
    <col min="1" max="1" width="4.421875" style="0" customWidth="1"/>
    <col min="2" max="2" width="63.421875" style="0" customWidth="1"/>
    <col min="3" max="3" width="17.00390625" style="0" customWidth="1"/>
  </cols>
  <sheetData>
    <row r="1" spans="1:3" ht="21" customHeight="1">
      <c r="A1" s="27"/>
      <c r="B1" s="2" t="s">
        <v>50</v>
      </c>
      <c r="C1" s="40"/>
    </row>
    <row r="2" spans="1:3" ht="13.5" thickBot="1">
      <c r="A2" s="36"/>
      <c r="B2" s="41" t="s">
        <v>76</v>
      </c>
      <c r="C2" s="40"/>
    </row>
    <row r="3" spans="1:3" ht="23.25" thickBot="1">
      <c r="A3" s="44" t="s">
        <v>0</v>
      </c>
      <c r="B3" s="45" t="s">
        <v>1</v>
      </c>
      <c r="C3" s="46" t="s">
        <v>63</v>
      </c>
    </row>
    <row r="4" spans="1:3" ht="12.75">
      <c r="A4" s="39"/>
      <c r="B4" s="42" t="s">
        <v>3</v>
      </c>
      <c r="C4" s="43">
        <v>1527176.57</v>
      </c>
    </row>
    <row r="5" spans="1:3" ht="12.75">
      <c r="A5" s="5">
        <v>1</v>
      </c>
      <c r="B5" s="7" t="s">
        <v>64</v>
      </c>
      <c r="C5" s="9">
        <v>981569.18</v>
      </c>
    </row>
    <row r="6" spans="1:3" ht="12.75">
      <c r="A6" s="5">
        <v>2</v>
      </c>
      <c r="B6" s="7" t="s">
        <v>65</v>
      </c>
      <c r="C6" s="9">
        <v>49396.43</v>
      </c>
    </row>
    <row r="7" spans="1:3" ht="12.75">
      <c r="A7" s="5">
        <v>3</v>
      </c>
      <c r="B7" s="10" t="s">
        <v>6</v>
      </c>
      <c r="C7" s="9">
        <v>7500</v>
      </c>
    </row>
    <row r="8" spans="1:3" ht="12.75">
      <c r="A8" s="5"/>
      <c r="B8" s="11" t="s">
        <v>7</v>
      </c>
      <c r="C8" s="8">
        <f>SUM(C5:C7)</f>
        <v>1038465.6100000001</v>
      </c>
    </row>
    <row r="9" spans="1:3" ht="12.75">
      <c r="A9" s="5"/>
      <c r="B9" s="11" t="s">
        <v>8</v>
      </c>
      <c r="C9" s="13">
        <v>80724.8</v>
      </c>
    </row>
    <row r="10" spans="1:3" ht="12.75">
      <c r="A10" s="5"/>
      <c r="B10" s="11" t="s">
        <v>9</v>
      </c>
      <c r="C10" s="13">
        <v>327.13</v>
      </c>
    </row>
    <row r="11" spans="1:3" ht="12.75">
      <c r="A11" s="5"/>
      <c r="B11" s="14" t="s">
        <v>10</v>
      </c>
      <c r="C11" s="9"/>
    </row>
    <row r="12" spans="1:3" ht="12.75">
      <c r="A12" s="5">
        <v>1</v>
      </c>
      <c r="B12" s="15" t="s">
        <v>66</v>
      </c>
      <c r="C12" s="9">
        <v>138948</v>
      </c>
    </row>
    <row r="13" spans="1:3" ht="12.75">
      <c r="A13" s="5">
        <v>2</v>
      </c>
      <c r="B13" s="15" t="s">
        <v>67</v>
      </c>
      <c r="C13" s="9">
        <v>866854.31</v>
      </c>
    </row>
    <row r="14" spans="1:3" ht="12.75">
      <c r="A14" s="5"/>
      <c r="B14" s="11" t="s">
        <v>13</v>
      </c>
      <c r="C14" s="8">
        <f>SUM(C12:C13)</f>
        <v>1005802.31</v>
      </c>
    </row>
    <row r="15" spans="1:3" ht="12.75">
      <c r="A15" s="5"/>
      <c r="B15" s="15" t="s">
        <v>14</v>
      </c>
      <c r="C15" s="9">
        <v>956470.47</v>
      </c>
    </row>
    <row r="16" spans="1:3" ht="12.75">
      <c r="A16" s="5"/>
      <c r="B16" s="15" t="s">
        <v>15</v>
      </c>
      <c r="C16" s="9">
        <v>49331.84</v>
      </c>
    </row>
    <row r="17" spans="1:3" ht="12.75">
      <c r="A17" s="5">
        <v>3</v>
      </c>
      <c r="B17" s="16" t="s">
        <v>16</v>
      </c>
      <c r="C17" s="9">
        <v>7500</v>
      </c>
    </row>
    <row r="18" spans="1:3" ht="12.75">
      <c r="A18" s="5"/>
      <c r="B18" s="11" t="s">
        <v>17</v>
      </c>
      <c r="C18" s="8">
        <f>SUM(C15:C17)</f>
        <v>1013302.3099999999</v>
      </c>
    </row>
    <row r="19" spans="1:3" ht="12.75">
      <c r="A19" s="5"/>
      <c r="B19" s="11"/>
      <c r="C19" s="8"/>
    </row>
    <row r="20" spans="1:3" ht="12.75">
      <c r="A20" s="5"/>
      <c r="B20" s="17" t="s">
        <v>18</v>
      </c>
      <c r="C20" s="13">
        <v>43936.51</v>
      </c>
    </row>
    <row r="21" spans="1:3" ht="12.75">
      <c r="A21" s="5"/>
      <c r="B21" s="17" t="s">
        <v>9</v>
      </c>
      <c r="C21" s="13">
        <v>184.82</v>
      </c>
    </row>
    <row r="22" spans="1:3" ht="12.75">
      <c r="A22" s="12"/>
      <c r="B22" s="7" t="s">
        <v>19</v>
      </c>
      <c r="C22" s="8">
        <v>1552339.87</v>
      </c>
    </row>
    <row r="23" spans="1:3" ht="12.75">
      <c r="A23" s="5"/>
      <c r="B23" s="10" t="s">
        <v>20</v>
      </c>
      <c r="C23" s="9">
        <v>744485.95</v>
      </c>
    </row>
    <row r="24" spans="1:3" ht="12.75">
      <c r="A24" s="5"/>
      <c r="B24" s="14" t="s">
        <v>21</v>
      </c>
      <c r="C24" s="9"/>
    </row>
    <row r="25" spans="1:3" ht="12.75">
      <c r="A25" s="5">
        <v>1</v>
      </c>
      <c r="B25" s="15" t="s">
        <v>22</v>
      </c>
      <c r="C25" s="9">
        <v>123999</v>
      </c>
    </row>
    <row r="26" spans="1:3" ht="12.75">
      <c r="A26" s="5"/>
      <c r="B26" s="15" t="s">
        <v>24</v>
      </c>
      <c r="C26" s="19"/>
    </row>
    <row r="27" spans="1:3" ht="12.75">
      <c r="A27" s="5"/>
      <c r="B27" s="18" t="s">
        <v>25</v>
      </c>
      <c r="C27" s="29"/>
    </row>
    <row r="28" spans="1:3" ht="12.75">
      <c r="A28" s="12">
        <v>2</v>
      </c>
      <c r="B28" s="28" t="s">
        <v>26</v>
      </c>
      <c r="C28" s="31"/>
    </row>
    <row r="29" spans="1:3" ht="12.75">
      <c r="A29" s="5">
        <v>3</v>
      </c>
      <c r="B29" s="18" t="s">
        <v>27</v>
      </c>
      <c r="C29" s="30">
        <v>691.31</v>
      </c>
    </row>
    <row r="30" spans="1:3" ht="12.75">
      <c r="A30" s="5">
        <v>4</v>
      </c>
      <c r="B30" s="21" t="s">
        <v>78</v>
      </c>
      <c r="C30" s="9">
        <v>784</v>
      </c>
    </row>
    <row r="31" spans="1:3" ht="12.75">
      <c r="A31" s="5">
        <v>5</v>
      </c>
      <c r="B31" s="18" t="s">
        <v>29</v>
      </c>
      <c r="C31" s="9">
        <v>1451</v>
      </c>
    </row>
    <row r="32" spans="1:3" ht="12.75">
      <c r="A32" s="5">
        <v>6</v>
      </c>
      <c r="B32" s="22" t="s">
        <v>30</v>
      </c>
      <c r="C32" s="9">
        <v>5938</v>
      </c>
    </row>
    <row r="33" spans="1:3" ht="12.75">
      <c r="A33" s="5">
        <v>7</v>
      </c>
      <c r="B33" s="18" t="s">
        <v>31</v>
      </c>
      <c r="C33" s="9">
        <v>100</v>
      </c>
    </row>
    <row r="34" spans="1:3" ht="15" customHeight="1">
      <c r="A34" s="5">
        <v>8</v>
      </c>
      <c r="B34" s="18" t="s">
        <v>32</v>
      </c>
      <c r="C34" s="9">
        <v>28044</v>
      </c>
    </row>
    <row r="35" spans="1:3" ht="12.75">
      <c r="A35" s="5">
        <v>9</v>
      </c>
      <c r="B35" s="18" t="s">
        <v>33</v>
      </c>
      <c r="C35" s="9">
        <v>18283</v>
      </c>
    </row>
    <row r="36" spans="1:3" ht="12.75">
      <c r="A36" s="5">
        <v>10</v>
      </c>
      <c r="B36" s="18" t="s">
        <v>34</v>
      </c>
      <c r="C36" s="9">
        <v>10970.94</v>
      </c>
    </row>
    <row r="37" spans="1:3" ht="12.75">
      <c r="A37" s="5">
        <v>11</v>
      </c>
      <c r="B37" s="18" t="s">
        <v>57</v>
      </c>
      <c r="C37" s="9"/>
    </row>
    <row r="38" spans="1:3" ht="12.75">
      <c r="A38" s="5">
        <v>12</v>
      </c>
      <c r="B38" s="21" t="s">
        <v>68</v>
      </c>
      <c r="C38" s="9">
        <v>12000</v>
      </c>
    </row>
    <row r="39" spans="1:3" ht="12.75">
      <c r="A39" s="5">
        <v>13</v>
      </c>
      <c r="B39" s="18" t="s">
        <v>36</v>
      </c>
      <c r="C39" s="9">
        <v>1500</v>
      </c>
    </row>
    <row r="40" spans="1:3" ht="12.75">
      <c r="A40" s="5">
        <v>14</v>
      </c>
      <c r="B40" s="18" t="s">
        <v>69</v>
      </c>
      <c r="C40" s="9">
        <v>7600</v>
      </c>
    </row>
    <row r="41" spans="1:3" ht="12.75">
      <c r="A41" s="5">
        <v>15</v>
      </c>
      <c r="B41" s="21" t="s">
        <v>37</v>
      </c>
      <c r="C41" s="20">
        <v>8000</v>
      </c>
    </row>
    <row r="42" spans="1:3" ht="12.75">
      <c r="A42" s="5">
        <v>16</v>
      </c>
      <c r="B42" s="21" t="s">
        <v>70</v>
      </c>
      <c r="C42" s="20">
        <v>1620</v>
      </c>
    </row>
    <row r="43" spans="1:3" ht="12.75">
      <c r="A43" s="5"/>
      <c r="B43" s="18" t="s">
        <v>39</v>
      </c>
      <c r="C43" s="13">
        <f>C25+SUM(C28:C42)</f>
        <v>220981.25</v>
      </c>
    </row>
    <row r="44" spans="1:3" ht="12.75">
      <c r="A44" s="5">
        <v>17</v>
      </c>
      <c r="B44" s="18" t="s">
        <v>40</v>
      </c>
      <c r="C44" s="9">
        <v>129503.16</v>
      </c>
    </row>
    <row r="45" spans="1:3" ht="12.75">
      <c r="A45" s="12">
        <v>18</v>
      </c>
      <c r="B45" s="18" t="s">
        <v>60</v>
      </c>
      <c r="C45" s="9">
        <v>25402.92</v>
      </c>
    </row>
    <row r="46" spans="1:3" ht="12.75">
      <c r="A46" s="12">
        <v>19</v>
      </c>
      <c r="B46" s="18" t="s">
        <v>42</v>
      </c>
      <c r="C46" s="9">
        <v>612000</v>
      </c>
    </row>
    <row r="47" spans="1:3" ht="12.75">
      <c r="A47" s="12">
        <v>20</v>
      </c>
      <c r="B47" s="18" t="s">
        <v>43</v>
      </c>
      <c r="C47" s="9">
        <v>4269</v>
      </c>
    </row>
    <row r="48" spans="1:3" ht="12.75">
      <c r="A48" s="12">
        <v>21</v>
      </c>
      <c r="B48" s="18" t="s">
        <v>44</v>
      </c>
      <c r="C48" s="9">
        <v>3556</v>
      </c>
    </row>
    <row r="49" spans="1:3" ht="12.75">
      <c r="A49" s="5">
        <v>22</v>
      </c>
      <c r="B49" s="18" t="s">
        <v>45</v>
      </c>
      <c r="C49" s="24">
        <v>52550</v>
      </c>
    </row>
    <row r="50" spans="1:3" ht="12.75">
      <c r="A50" s="5">
        <v>23</v>
      </c>
      <c r="B50" s="18" t="s">
        <v>46</v>
      </c>
      <c r="C50" s="9">
        <v>1970.58</v>
      </c>
    </row>
    <row r="51" spans="1:3" ht="12.75">
      <c r="A51" s="5"/>
      <c r="B51" s="21" t="s">
        <v>47</v>
      </c>
      <c r="C51" s="25">
        <f>SUM(C44:C50)</f>
        <v>829251.66</v>
      </c>
    </row>
    <row r="52" spans="1:3" ht="12.75">
      <c r="A52" s="5"/>
      <c r="B52" s="26" t="s">
        <v>48</v>
      </c>
      <c r="C52" s="8">
        <f>C43+C51</f>
        <v>1050232.9100000001</v>
      </c>
    </row>
    <row r="53" spans="1:3" ht="12.75">
      <c r="A53" s="36"/>
      <c r="B53" s="37"/>
      <c r="C53" s="3"/>
    </row>
    <row r="54" spans="1:3" ht="12.75">
      <c r="A54" s="68" t="s">
        <v>49</v>
      </c>
      <c r="B54" s="68"/>
      <c r="C54" s="3"/>
    </row>
    <row r="55" spans="1:3" ht="12.75">
      <c r="A55" s="38"/>
      <c r="B55" s="38"/>
      <c r="C55" s="38"/>
    </row>
    <row r="56" spans="1:3" ht="12.75">
      <c r="A56" s="38"/>
      <c r="B56" s="38"/>
      <c r="C56" s="38"/>
    </row>
    <row r="57" spans="1:3" ht="12.75">
      <c r="A57" s="38"/>
      <c r="B57" s="38"/>
      <c r="C57" s="38"/>
    </row>
    <row r="58" spans="1:3" ht="12.75">
      <c r="A58" s="38"/>
      <c r="B58" s="38"/>
      <c r="C58" s="38"/>
    </row>
    <row r="59" spans="1:3" ht="12.75">
      <c r="A59" s="38"/>
      <c r="B59" s="38"/>
      <c r="C59" s="38"/>
    </row>
    <row r="60" spans="1:3" ht="12.75">
      <c r="A60" s="38"/>
      <c r="B60" s="38"/>
      <c r="C60" s="38"/>
    </row>
    <row r="61" spans="1:3" ht="12.75">
      <c r="A61" s="38"/>
      <c r="B61" s="38"/>
      <c r="C61" s="38"/>
    </row>
    <row r="62" spans="1:3" ht="12.75">
      <c r="A62" s="38"/>
      <c r="B62" s="38"/>
      <c r="C62" s="38"/>
    </row>
    <row r="63" spans="1:3" ht="12.75">
      <c r="A63" s="38"/>
      <c r="B63" s="38"/>
      <c r="C63" s="38"/>
    </row>
    <row r="64" spans="1:3" ht="12.75">
      <c r="A64" s="38"/>
      <c r="B64" s="38"/>
      <c r="C64" s="38"/>
    </row>
    <row r="65" spans="1:3" ht="12.75">
      <c r="A65" s="38"/>
      <c r="B65" s="38"/>
      <c r="C65" s="38"/>
    </row>
    <row r="66" spans="1:3" ht="12.75">
      <c r="A66" s="38"/>
      <c r="B66" s="38"/>
      <c r="C66" s="38"/>
    </row>
  </sheetData>
  <sheetProtection selectLockedCells="1" selectUnlockedCells="1"/>
  <mergeCells count="1">
    <mergeCell ref="A54:B54"/>
  </mergeCells>
  <printOptions/>
  <pageMargins left="0.7875" right="0.7875" top="1.025" bottom="1.025" header="0.7875" footer="0.7875"/>
  <pageSetup horizontalDpi="300" verticalDpi="300" orientation="portrait" paperSize="9" r:id="rId2"/>
  <headerFooter alignWithMargins="0">
    <oddHeader>&amp;C&amp;A</oddHead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58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4.8515625" style="0" customWidth="1"/>
    <col min="2" max="2" width="62.421875" style="0" customWidth="1"/>
    <col min="3" max="3" width="13.421875" style="0" customWidth="1"/>
  </cols>
  <sheetData>
    <row r="1" spans="1:3" ht="26.25" customHeight="1">
      <c r="A1" s="27"/>
      <c r="B1" s="2" t="s">
        <v>50</v>
      </c>
      <c r="C1" s="40"/>
    </row>
    <row r="2" spans="1:3" ht="13.5" thickBot="1">
      <c r="A2" s="36"/>
      <c r="B2" s="41" t="s">
        <v>76</v>
      </c>
      <c r="C2" s="40"/>
    </row>
    <row r="3" spans="1:3" ht="23.25" thickBot="1">
      <c r="A3" s="44" t="s">
        <v>0</v>
      </c>
      <c r="B3" s="45" t="s">
        <v>1</v>
      </c>
      <c r="C3" s="46" t="s">
        <v>71</v>
      </c>
    </row>
    <row r="4" spans="1:3" ht="12.75">
      <c r="A4" s="39"/>
      <c r="B4" s="42" t="s">
        <v>3</v>
      </c>
      <c r="C4" s="43">
        <v>1361038.9</v>
      </c>
    </row>
    <row r="5" spans="1:3" ht="12.75">
      <c r="A5" s="5">
        <v>1</v>
      </c>
      <c r="B5" s="7" t="s">
        <v>72</v>
      </c>
      <c r="C5" s="9">
        <v>2993703.8</v>
      </c>
    </row>
    <row r="6" spans="1:3" ht="12.75">
      <c r="A6" s="5">
        <v>2</v>
      </c>
      <c r="B6" s="7" t="s">
        <v>73</v>
      </c>
      <c r="C6" s="9">
        <v>149399.37</v>
      </c>
    </row>
    <row r="7" spans="1:3" ht="12.75">
      <c r="A7" s="5">
        <v>3</v>
      </c>
      <c r="B7" s="10" t="s">
        <v>6</v>
      </c>
      <c r="C7" s="9">
        <v>25200</v>
      </c>
    </row>
    <row r="8" spans="1:3" ht="12.75">
      <c r="A8" s="5"/>
      <c r="B8" s="11" t="s">
        <v>7</v>
      </c>
      <c r="C8" s="8">
        <f>SUM(C5:C7)</f>
        <v>3168303.17</v>
      </c>
    </row>
    <row r="9" spans="1:3" ht="12.75">
      <c r="A9" s="5"/>
      <c r="B9" s="11" t="s">
        <v>8</v>
      </c>
      <c r="C9" s="13">
        <v>119851.49</v>
      </c>
    </row>
    <row r="10" spans="1:3" ht="12.75">
      <c r="A10" s="5"/>
      <c r="B10" s="11" t="s">
        <v>9</v>
      </c>
      <c r="C10" s="13">
        <v>-125.18</v>
      </c>
    </row>
    <row r="11" spans="1:3" ht="12.75">
      <c r="A11" s="5"/>
      <c r="B11" s="14" t="s">
        <v>10</v>
      </c>
      <c r="C11" s="9"/>
    </row>
    <row r="12" spans="1:3" ht="12.75">
      <c r="A12" s="5">
        <v>1</v>
      </c>
      <c r="B12" s="15" t="s">
        <v>74</v>
      </c>
      <c r="C12" s="9">
        <v>436665.8</v>
      </c>
    </row>
    <row r="13" spans="1:3" ht="12.75">
      <c r="A13" s="5">
        <v>2</v>
      </c>
      <c r="B13" s="15" t="s">
        <v>75</v>
      </c>
      <c r="C13" s="9">
        <v>2515136.4</v>
      </c>
    </row>
    <row r="14" spans="1:3" ht="12.75">
      <c r="A14" s="5"/>
      <c r="B14" s="11" t="s">
        <v>13</v>
      </c>
      <c r="C14" s="8">
        <f>SUM(C12:C13)</f>
        <v>2951802.1999999997</v>
      </c>
    </row>
    <row r="15" spans="1:3" ht="12.75">
      <c r="A15" s="5"/>
      <c r="B15" s="15" t="s">
        <v>14</v>
      </c>
      <c r="C15" s="9">
        <v>2814280.96</v>
      </c>
    </row>
    <row r="16" spans="1:3" ht="12.75">
      <c r="A16" s="5"/>
      <c r="B16" s="15" t="s">
        <v>15</v>
      </c>
      <c r="C16" s="9">
        <v>137521.24</v>
      </c>
    </row>
    <row r="17" spans="1:3" ht="12.75">
      <c r="A17" s="5">
        <v>3</v>
      </c>
      <c r="B17" s="16" t="s">
        <v>16</v>
      </c>
      <c r="C17" s="9">
        <v>25200</v>
      </c>
    </row>
    <row r="18" spans="1:3" ht="12.75">
      <c r="A18" s="5"/>
      <c r="B18" s="11" t="s">
        <v>17</v>
      </c>
      <c r="C18" s="8">
        <f>SUM(C15:C17)</f>
        <v>2977002.2</v>
      </c>
    </row>
    <row r="19" spans="1:3" ht="12.75">
      <c r="A19" s="5"/>
      <c r="B19" s="11"/>
      <c r="C19" s="8"/>
    </row>
    <row r="20" spans="1:3" ht="12.75">
      <c r="A20" s="5"/>
      <c r="B20" s="17" t="s">
        <v>18</v>
      </c>
      <c r="C20" s="13">
        <v>43936.51</v>
      </c>
    </row>
    <row r="21" spans="1:3" ht="12.75">
      <c r="A21" s="5"/>
      <c r="B21" s="17" t="s">
        <v>9</v>
      </c>
      <c r="C21" s="13">
        <v>184.82</v>
      </c>
    </row>
    <row r="22" spans="1:3" ht="12.75">
      <c r="A22" s="12"/>
      <c r="B22" s="7" t="s">
        <v>19</v>
      </c>
      <c r="C22" s="8">
        <v>1552339.87</v>
      </c>
    </row>
    <row r="23" spans="1:3" ht="12.75">
      <c r="A23" s="5"/>
      <c r="B23" s="10" t="s">
        <v>20</v>
      </c>
      <c r="C23" s="9">
        <v>744485.95</v>
      </c>
    </row>
    <row r="24" spans="1:3" ht="12.75">
      <c r="A24" s="5"/>
      <c r="B24" s="14" t="s">
        <v>21</v>
      </c>
      <c r="C24" s="9"/>
    </row>
    <row r="25" spans="1:3" ht="12.75">
      <c r="A25" s="5">
        <v>1</v>
      </c>
      <c r="B25" s="15" t="s">
        <v>22</v>
      </c>
      <c r="C25" s="9">
        <v>349885.31</v>
      </c>
    </row>
    <row r="26" spans="1:3" ht="12.75">
      <c r="A26" s="5"/>
      <c r="B26" s="15" t="s">
        <v>24</v>
      </c>
      <c r="C26" s="19"/>
    </row>
    <row r="27" spans="1:3" ht="12.75">
      <c r="A27" s="5"/>
      <c r="B27" s="18" t="s">
        <v>25</v>
      </c>
      <c r="C27" s="29"/>
    </row>
    <row r="28" spans="1:3" ht="12.75">
      <c r="A28" s="12">
        <v>2</v>
      </c>
      <c r="B28" s="28" t="s">
        <v>26</v>
      </c>
      <c r="C28" s="31"/>
    </row>
    <row r="29" spans="1:3" ht="12.75">
      <c r="A29" s="5">
        <v>3</v>
      </c>
      <c r="B29" s="18" t="s">
        <v>27</v>
      </c>
      <c r="C29" s="30">
        <v>2021.2</v>
      </c>
    </row>
    <row r="30" spans="1:3" ht="13.5" customHeight="1">
      <c r="A30" s="5">
        <v>4</v>
      </c>
      <c r="B30" s="21" t="s">
        <v>28</v>
      </c>
      <c r="C30" s="9">
        <v>4461.5</v>
      </c>
    </row>
    <row r="31" spans="1:3" ht="12.75">
      <c r="A31" s="5">
        <v>5</v>
      </c>
      <c r="B31" s="18" t="s">
        <v>29</v>
      </c>
      <c r="C31" s="9">
        <v>2063.8</v>
      </c>
    </row>
    <row r="32" spans="1:3" ht="12.75">
      <c r="A32" s="5">
        <v>6</v>
      </c>
      <c r="B32" s="22" t="s">
        <v>30</v>
      </c>
      <c r="C32" s="9">
        <v>17814</v>
      </c>
    </row>
    <row r="33" spans="1:3" ht="12.75">
      <c r="A33" s="5">
        <v>7</v>
      </c>
      <c r="B33" s="18" t="s">
        <v>31</v>
      </c>
      <c r="C33" s="9">
        <v>1340</v>
      </c>
    </row>
    <row r="34" spans="1:3" ht="12.75">
      <c r="A34" s="5">
        <v>8</v>
      </c>
      <c r="B34" s="18" t="s">
        <v>32</v>
      </c>
      <c r="C34" s="9">
        <v>86961</v>
      </c>
    </row>
    <row r="35" spans="1:3" ht="12.75">
      <c r="A35" s="5">
        <v>9</v>
      </c>
      <c r="B35" s="18" t="s">
        <v>33</v>
      </c>
      <c r="C35" s="9">
        <v>56673</v>
      </c>
    </row>
    <row r="36" spans="1:3" ht="12.75">
      <c r="A36" s="5">
        <v>10</v>
      </c>
      <c r="B36" s="18" t="s">
        <v>34</v>
      </c>
      <c r="C36" s="9">
        <v>31588.2</v>
      </c>
    </row>
    <row r="37" spans="1:3" ht="12.75">
      <c r="A37" s="5">
        <v>11</v>
      </c>
      <c r="B37" s="18" t="s">
        <v>57</v>
      </c>
      <c r="C37" s="9">
        <v>3780</v>
      </c>
    </row>
    <row r="38" spans="1:3" ht="13.5" customHeight="1">
      <c r="A38" s="5">
        <v>12</v>
      </c>
      <c r="B38" s="21" t="s">
        <v>77</v>
      </c>
      <c r="C38" s="9">
        <v>12983</v>
      </c>
    </row>
    <row r="39" spans="1:3" ht="12.75">
      <c r="A39" s="5">
        <v>13</v>
      </c>
      <c r="B39" s="18" t="s">
        <v>36</v>
      </c>
      <c r="C39" s="9">
        <v>6000</v>
      </c>
    </row>
    <row r="40" spans="1:3" ht="12.75">
      <c r="A40" s="5"/>
      <c r="B40" s="18" t="s">
        <v>35</v>
      </c>
      <c r="C40" s="9">
        <v>10000</v>
      </c>
    </row>
    <row r="41" spans="1:3" ht="12.75">
      <c r="A41" s="5"/>
      <c r="B41" s="18" t="s">
        <v>38</v>
      </c>
      <c r="C41" s="9">
        <v>58535</v>
      </c>
    </row>
    <row r="42" spans="1:3" ht="12.75">
      <c r="A42" s="5"/>
      <c r="B42" s="18" t="s">
        <v>59</v>
      </c>
      <c r="C42" s="9">
        <v>3953</v>
      </c>
    </row>
    <row r="43" spans="1:3" ht="12.75">
      <c r="A43" s="5">
        <v>14</v>
      </c>
      <c r="B43" s="18" t="s">
        <v>69</v>
      </c>
      <c r="C43" s="9">
        <v>7600</v>
      </c>
    </row>
    <row r="44" spans="1:3" ht="12.75">
      <c r="A44" s="5">
        <v>15</v>
      </c>
      <c r="B44" s="21" t="s">
        <v>37</v>
      </c>
      <c r="C44" s="20">
        <v>12000</v>
      </c>
    </row>
    <row r="45" spans="1:3" ht="12.75">
      <c r="A45" s="5">
        <v>16</v>
      </c>
      <c r="B45" s="21" t="s">
        <v>70</v>
      </c>
      <c r="C45" s="20">
        <v>1620</v>
      </c>
    </row>
    <row r="46" spans="1:3" ht="12.75">
      <c r="A46" s="5"/>
      <c r="B46" s="18" t="s">
        <v>39</v>
      </c>
      <c r="C46" s="13">
        <f>C25+SUM(C28:C45)</f>
        <v>669279.01</v>
      </c>
    </row>
    <row r="47" spans="1:3" ht="12.75">
      <c r="A47" s="5">
        <v>17</v>
      </c>
      <c r="B47" s="18" t="s">
        <v>40</v>
      </c>
      <c r="C47" s="9">
        <v>377410.67</v>
      </c>
    </row>
    <row r="48" spans="1:3" ht="12.75">
      <c r="A48" s="5"/>
      <c r="B48" s="18" t="s">
        <v>41</v>
      </c>
      <c r="C48" s="9">
        <v>25402.92</v>
      </c>
    </row>
    <row r="49" spans="1:3" ht="12.75">
      <c r="A49" s="12">
        <v>18</v>
      </c>
      <c r="B49" s="18" t="s">
        <v>60</v>
      </c>
      <c r="C49" s="9">
        <v>50805.84</v>
      </c>
    </row>
    <row r="50" spans="1:3" ht="12.75">
      <c r="A50" s="12">
        <v>19</v>
      </c>
      <c r="B50" s="18" t="s">
        <v>42</v>
      </c>
      <c r="C50" s="9">
        <v>1731000</v>
      </c>
    </row>
    <row r="51" spans="1:3" ht="12.75">
      <c r="A51" s="12">
        <v>20</v>
      </c>
      <c r="B51" s="18" t="s">
        <v>43</v>
      </c>
      <c r="C51" s="9">
        <v>12807</v>
      </c>
    </row>
    <row r="52" spans="1:3" ht="12.75">
      <c r="A52" s="12">
        <v>21</v>
      </c>
      <c r="B52" s="18" t="s">
        <v>44</v>
      </c>
      <c r="C52" s="9">
        <v>15556</v>
      </c>
    </row>
    <row r="53" spans="1:3" ht="12.75">
      <c r="A53" s="5">
        <v>22</v>
      </c>
      <c r="B53" s="18" t="s">
        <v>45</v>
      </c>
      <c r="C53" s="24">
        <v>164434</v>
      </c>
    </row>
    <row r="54" spans="1:3" ht="12.75">
      <c r="A54" s="5">
        <v>23</v>
      </c>
      <c r="B54" s="18" t="s">
        <v>46</v>
      </c>
      <c r="C54" s="9">
        <v>5911.74</v>
      </c>
    </row>
    <row r="55" spans="1:3" ht="12.75">
      <c r="A55" s="5"/>
      <c r="B55" s="21" t="s">
        <v>47</v>
      </c>
      <c r="C55" s="25">
        <f>SUM(C47:C54)</f>
        <v>2383328.17</v>
      </c>
    </row>
    <row r="56" spans="1:3" ht="12.75">
      <c r="A56" s="5"/>
      <c r="B56" s="26" t="s">
        <v>48</v>
      </c>
      <c r="C56" s="8">
        <f>C46+C55</f>
        <v>3052607.1799999997</v>
      </c>
    </row>
    <row r="57" spans="1:3" ht="12.75">
      <c r="A57" s="68" t="s">
        <v>49</v>
      </c>
      <c r="B57" s="68"/>
      <c r="C57" s="3"/>
    </row>
    <row r="58" spans="1:3" ht="12.75">
      <c r="A58" s="68"/>
      <c r="B58" s="68"/>
      <c r="C58" s="3"/>
    </row>
  </sheetData>
  <sheetProtection/>
  <mergeCells count="2">
    <mergeCell ref="A58:B58"/>
    <mergeCell ref="A57:B5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53"/>
  <sheetViews>
    <sheetView zoomScalePageLayoutView="0" workbookViewId="0" topLeftCell="A1">
      <selection activeCell="A53" sqref="A53:B53"/>
    </sheetView>
  </sheetViews>
  <sheetFormatPr defaultColWidth="9.140625" defaultRowHeight="12.75"/>
  <cols>
    <col min="1" max="1" width="5.8515625" style="0" customWidth="1"/>
    <col min="2" max="2" width="66.57421875" style="0" customWidth="1"/>
    <col min="3" max="3" width="15.7109375" style="0" customWidth="1"/>
  </cols>
  <sheetData>
    <row r="1" spans="1:3" ht="22.5" customHeight="1">
      <c r="A1" s="27"/>
      <c r="B1" s="2" t="s">
        <v>50</v>
      </c>
      <c r="C1" s="40"/>
    </row>
    <row r="2" spans="1:3" ht="18.75" customHeight="1" thickBot="1">
      <c r="A2" s="36"/>
      <c r="B2" s="41" t="s">
        <v>91</v>
      </c>
      <c r="C2" s="40"/>
    </row>
    <row r="3" spans="1:3" ht="23.25" thickBot="1">
      <c r="A3" s="44" t="s">
        <v>0</v>
      </c>
      <c r="B3" s="45" t="s">
        <v>1</v>
      </c>
      <c r="C3" s="46" t="s">
        <v>79</v>
      </c>
    </row>
    <row r="4" spans="1:3" ht="22.5">
      <c r="A4" s="5" t="s">
        <v>0</v>
      </c>
      <c r="B4" s="5" t="s">
        <v>1</v>
      </c>
      <c r="C4" s="6" t="s">
        <v>63</v>
      </c>
    </row>
    <row r="5" spans="1:3" ht="12.75">
      <c r="A5" s="5"/>
      <c r="B5" s="7" t="s">
        <v>3</v>
      </c>
      <c r="C5" s="8">
        <v>1552339.87</v>
      </c>
    </row>
    <row r="6" spans="1:3" ht="12.75">
      <c r="A6" s="5">
        <v>1</v>
      </c>
      <c r="B6" s="7" t="s">
        <v>80</v>
      </c>
      <c r="C6" s="9">
        <v>790646.2</v>
      </c>
    </row>
    <row r="7" spans="1:3" ht="12.75">
      <c r="A7" s="5">
        <v>2</v>
      </c>
      <c r="B7" s="7" t="s">
        <v>81</v>
      </c>
      <c r="C7" s="9">
        <v>36439.15</v>
      </c>
    </row>
    <row r="8" spans="1:3" ht="12.75">
      <c r="A8" s="5">
        <v>3</v>
      </c>
      <c r="B8" s="10" t="s">
        <v>6</v>
      </c>
      <c r="C8" s="9">
        <v>10200</v>
      </c>
    </row>
    <row r="9" spans="1:3" ht="12.75">
      <c r="A9" s="5"/>
      <c r="B9" s="11" t="s">
        <v>7</v>
      </c>
      <c r="C9" s="8">
        <f>SUM(C6:C8)</f>
        <v>837285.35</v>
      </c>
    </row>
    <row r="10" spans="1:3" ht="12.75">
      <c r="A10" s="5"/>
      <c r="B10" s="11" t="s">
        <v>8</v>
      </c>
      <c r="C10" s="13">
        <v>43936.51</v>
      </c>
    </row>
    <row r="11" spans="1:3" ht="12.75">
      <c r="A11" s="5"/>
      <c r="B11" s="11" t="s">
        <v>9</v>
      </c>
      <c r="C11" s="13">
        <v>184.82</v>
      </c>
    </row>
    <row r="12" spans="1:3" ht="12.75">
      <c r="A12" s="5"/>
      <c r="B12" s="14" t="s">
        <v>10</v>
      </c>
      <c r="C12" s="9"/>
    </row>
    <row r="13" spans="1:3" ht="12.75">
      <c r="A13" s="5">
        <v>1</v>
      </c>
      <c r="B13" s="15" t="s">
        <v>82</v>
      </c>
      <c r="C13" s="9">
        <v>161090</v>
      </c>
    </row>
    <row r="14" spans="1:3" ht="12.75">
      <c r="A14" s="5">
        <v>2</v>
      </c>
      <c r="B14" s="15" t="s">
        <v>83</v>
      </c>
      <c r="C14" s="9">
        <v>800732.85</v>
      </c>
    </row>
    <row r="15" spans="1:3" ht="12.75">
      <c r="A15" s="5"/>
      <c r="B15" s="11" t="s">
        <v>13</v>
      </c>
      <c r="C15" s="8">
        <f>SUM(C13:C14)</f>
        <v>961822.85</v>
      </c>
    </row>
    <row r="16" spans="1:3" ht="12.75">
      <c r="A16" s="5"/>
      <c r="B16" s="15" t="s">
        <v>14</v>
      </c>
      <c r="C16" s="9">
        <v>922611.13</v>
      </c>
    </row>
    <row r="17" spans="1:3" ht="12.75">
      <c r="A17" s="5"/>
      <c r="B17" s="15" t="s">
        <v>15</v>
      </c>
      <c r="C17" s="9">
        <v>39211.72</v>
      </c>
    </row>
    <row r="18" spans="1:3" ht="12.75">
      <c r="A18" s="5">
        <v>3</v>
      </c>
      <c r="B18" s="16" t="s">
        <v>16</v>
      </c>
      <c r="C18" s="9">
        <v>10200</v>
      </c>
    </row>
    <row r="19" spans="1:3" ht="12.75">
      <c r="A19" s="5"/>
      <c r="B19" s="11" t="s">
        <v>17</v>
      </c>
      <c r="C19" s="8">
        <f>SUM(C16:C18)</f>
        <v>972022.85</v>
      </c>
    </row>
    <row r="20" spans="1:3" ht="12.75">
      <c r="A20" s="5"/>
      <c r="B20" s="17" t="s">
        <v>18</v>
      </c>
      <c r="C20" s="13">
        <v>46528.25</v>
      </c>
    </row>
    <row r="21" spans="1:3" ht="12.75">
      <c r="A21" s="5"/>
      <c r="B21" s="17" t="s">
        <v>9</v>
      </c>
      <c r="C21" s="13">
        <v>674.2</v>
      </c>
    </row>
    <row r="22" spans="1:3" ht="12.75">
      <c r="A22" s="12"/>
      <c r="B22" s="7" t="s">
        <v>19</v>
      </c>
      <c r="C22" s="8">
        <v>1417602.37</v>
      </c>
    </row>
    <row r="23" spans="1:3" ht="12.75">
      <c r="A23" s="5"/>
      <c r="B23" s="10" t="s">
        <v>20</v>
      </c>
      <c r="C23" s="9">
        <v>822198.11</v>
      </c>
    </row>
    <row r="24" spans="1:3" ht="12.75">
      <c r="A24" s="5"/>
      <c r="B24" s="14" t="s">
        <v>21</v>
      </c>
      <c r="C24" s="9"/>
    </row>
    <row r="25" spans="1:3" ht="12.75">
      <c r="A25" s="5">
        <v>1</v>
      </c>
      <c r="B25" s="15" t="s">
        <v>22</v>
      </c>
      <c r="C25" s="9">
        <v>123999</v>
      </c>
    </row>
    <row r="26" spans="1:3" ht="12.75">
      <c r="A26" s="12">
        <v>2</v>
      </c>
      <c r="B26" s="28" t="s">
        <v>26</v>
      </c>
      <c r="C26" s="31">
        <v>2566.82</v>
      </c>
    </row>
    <row r="27" spans="1:3" ht="12.75">
      <c r="A27" s="5">
        <v>3</v>
      </c>
      <c r="B27" s="18" t="s">
        <v>27</v>
      </c>
      <c r="C27" s="30">
        <v>85</v>
      </c>
    </row>
    <row r="28" spans="1:3" ht="14.25" customHeight="1">
      <c r="A28" s="5">
        <v>4</v>
      </c>
      <c r="B28" s="21" t="s">
        <v>28</v>
      </c>
      <c r="C28" s="9">
        <v>1528</v>
      </c>
    </row>
    <row r="29" spans="1:3" ht="12.75">
      <c r="A29" s="5">
        <v>5</v>
      </c>
      <c r="B29" s="18" t="s">
        <v>29</v>
      </c>
      <c r="C29" s="9">
        <v>3181.8</v>
      </c>
    </row>
    <row r="30" spans="1:3" ht="12.75" customHeight="1">
      <c r="A30" s="5">
        <v>6</v>
      </c>
      <c r="B30" s="22" t="s">
        <v>30</v>
      </c>
      <c r="C30" s="9">
        <v>5938</v>
      </c>
    </row>
    <row r="31" spans="1:3" ht="14.25" customHeight="1">
      <c r="A31" s="5">
        <v>7</v>
      </c>
      <c r="B31" s="18" t="s">
        <v>31</v>
      </c>
      <c r="C31" s="9">
        <v>1720</v>
      </c>
    </row>
    <row r="32" spans="1:3" ht="12.75">
      <c r="A32" s="5">
        <v>8</v>
      </c>
      <c r="B32" s="18" t="s">
        <v>32</v>
      </c>
      <c r="C32" s="9">
        <v>28650</v>
      </c>
    </row>
    <row r="33" spans="1:3" ht="12.75">
      <c r="A33" s="5">
        <v>9</v>
      </c>
      <c r="B33" s="18" t="s">
        <v>33</v>
      </c>
      <c r="C33" s="9">
        <v>24393</v>
      </c>
    </row>
    <row r="34" spans="1:3" ht="12.75">
      <c r="A34" s="5">
        <v>10</v>
      </c>
      <c r="B34" s="18" t="s">
        <v>34</v>
      </c>
      <c r="C34" s="9">
        <v>10206.8</v>
      </c>
    </row>
    <row r="35" spans="1:3" ht="12.75">
      <c r="A35" s="5">
        <v>12</v>
      </c>
      <c r="B35" s="21" t="s">
        <v>84</v>
      </c>
      <c r="C35" s="9">
        <v>1966</v>
      </c>
    </row>
    <row r="36" spans="1:3" ht="12.75">
      <c r="A36" s="5">
        <v>13</v>
      </c>
      <c r="B36" s="18" t="s">
        <v>85</v>
      </c>
      <c r="C36" s="9">
        <v>2373.08</v>
      </c>
    </row>
    <row r="37" spans="1:3" ht="12.75">
      <c r="A37" s="5">
        <v>14</v>
      </c>
      <c r="B37" s="18" t="s">
        <v>86</v>
      </c>
      <c r="C37" s="33">
        <v>5712</v>
      </c>
    </row>
    <row r="38" spans="1:3" ht="12.75">
      <c r="A38" s="5">
        <v>15</v>
      </c>
      <c r="B38" s="32" t="s">
        <v>37</v>
      </c>
      <c r="C38" s="31">
        <v>4000</v>
      </c>
    </row>
    <row r="39" spans="1:3" ht="12.75">
      <c r="A39" s="5">
        <v>16</v>
      </c>
      <c r="B39" s="32" t="s">
        <v>87</v>
      </c>
      <c r="C39" s="31">
        <v>20000</v>
      </c>
    </row>
    <row r="40" spans="1:3" ht="12.75">
      <c r="A40" s="5">
        <v>17</v>
      </c>
      <c r="B40" s="32" t="s">
        <v>88</v>
      </c>
      <c r="C40" s="31">
        <v>30000</v>
      </c>
    </row>
    <row r="41" spans="1:3" ht="12.75">
      <c r="A41" s="5">
        <v>18</v>
      </c>
      <c r="B41" s="32" t="s">
        <v>89</v>
      </c>
      <c r="C41" s="31">
        <v>30000</v>
      </c>
    </row>
    <row r="42" spans="1:3" ht="12.75">
      <c r="A42" s="5"/>
      <c r="B42" s="18" t="s">
        <v>39</v>
      </c>
      <c r="C42" s="34">
        <f>C25+SUM(C26:C41)</f>
        <v>296319.5</v>
      </c>
    </row>
    <row r="43" spans="1:3" ht="12.75">
      <c r="A43" s="5">
        <v>19</v>
      </c>
      <c r="B43" s="18" t="s">
        <v>40</v>
      </c>
      <c r="C43" s="9">
        <v>118526.93</v>
      </c>
    </row>
    <row r="44" spans="1:3" ht="12.75">
      <c r="A44" s="12">
        <v>20</v>
      </c>
      <c r="B44" s="18" t="s">
        <v>60</v>
      </c>
      <c r="C44" s="9">
        <v>25402.92</v>
      </c>
    </row>
    <row r="45" spans="1:3" ht="12.75">
      <c r="A45" s="12">
        <v>21</v>
      </c>
      <c r="B45" s="18" t="s">
        <v>42</v>
      </c>
      <c r="C45" s="9">
        <v>467000</v>
      </c>
    </row>
    <row r="46" spans="1:3" ht="12.75">
      <c r="A46" s="12">
        <v>22</v>
      </c>
      <c r="B46" s="18" t="s">
        <v>43</v>
      </c>
      <c r="C46" s="9">
        <v>4269</v>
      </c>
    </row>
    <row r="47" spans="1:3" ht="12.75">
      <c r="A47" s="5">
        <v>23</v>
      </c>
      <c r="B47" s="18" t="s">
        <v>45</v>
      </c>
      <c r="C47" s="24">
        <v>52550</v>
      </c>
    </row>
    <row r="48" spans="1:3" ht="12.75">
      <c r="A48" s="5">
        <v>24</v>
      </c>
      <c r="B48" s="18" t="s">
        <v>46</v>
      </c>
      <c r="C48" s="9">
        <v>1970.58</v>
      </c>
    </row>
    <row r="49" spans="1:3" ht="12.75">
      <c r="A49" s="5">
        <v>25</v>
      </c>
      <c r="B49" s="18" t="s">
        <v>90</v>
      </c>
      <c r="C49" s="9">
        <v>2902.8</v>
      </c>
    </row>
    <row r="50" spans="1:3" ht="12.75">
      <c r="A50" s="5"/>
      <c r="B50" s="21" t="s">
        <v>47</v>
      </c>
      <c r="C50" s="25">
        <f>SUM(C43:C49)</f>
        <v>672622.23</v>
      </c>
    </row>
    <row r="51" spans="1:3" ht="12.75">
      <c r="A51" s="5"/>
      <c r="B51" s="26" t="s">
        <v>48</v>
      </c>
      <c r="C51" s="8">
        <f>C42+C50</f>
        <v>968941.73</v>
      </c>
    </row>
    <row r="53" spans="1:2" ht="12.75">
      <c r="A53" s="68" t="s">
        <v>49</v>
      </c>
      <c r="B53" s="68"/>
    </row>
  </sheetData>
  <sheetProtection/>
  <mergeCells count="1">
    <mergeCell ref="A53:B5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5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5.00390625" style="0" customWidth="1"/>
    <col min="2" max="2" width="66.8515625" style="0" customWidth="1"/>
    <col min="3" max="3" width="13.421875" style="0" customWidth="1"/>
  </cols>
  <sheetData>
    <row r="1" spans="1:3" ht="17.25" customHeight="1">
      <c r="A1" s="27"/>
      <c r="B1" s="2" t="s">
        <v>50</v>
      </c>
      <c r="C1" s="40"/>
    </row>
    <row r="2" spans="1:3" ht="12.75">
      <c r="A2" s="36"/>
      <c r="B2" s="41" t="s">
        <v>92</v>
      </c>
      <c r="C2" s="40"/>
    </row>
    <row r="3" spans="1:3" ht="22.5">
      <c r="A3" s="5" t="s">
        <v>0</v>
      </c>
      <c r="B3" s="5" t="s">
        <v>1</v>
      </c>
      <c r="C3" s="6" t="s">
        <v>93</v>
      </c>
    </row>
    <row r="4" spans="1:3" ht="12.75">
      <c r="A4" s="5"/>
      <c r="B4" s="7" t="s">
        <v>3</v>
      </c>
      <c r="C4" s="8">
        <v>1417602.37</v>
      </c>
    </row>
    <row r="5" spans="1:3" ht="12.75">
      <c r="A5" s="5">
        <v>1</v>
      </c>
      <c r="B5" s="7" t="s">
        <v>94</v>
      </c>
      <c r="C5" s="9">
        <v>984040.23</v>
      </c>
    </row>
    <row r="6" spans="1:3" ht="12.75">
      <c r="A6" s="5">
        <v>2</v>
      </c>
      <c r="B6" s="7" t="s">
        <v>95</v>
      </c>
      <c r="C6" s="9">
        <v>49824.04</v>
      </c>
    </row>
    <row r="7" spans="1:3" ht="13.5" customHeight="1">
      <c r="A7" s="5">
        <v>3</v>
      </c>
      <c r="B7" s="10" t="s">
        <v>6</v>
      </c>
      <c r="C7" s="9">
        <v>7500</v>
      </c>
    </row>
    <row r="8" spans="1:3" ht="12.75">
      <c r="A8" s="5"/>
      <c r="B8" s="11" t="s">
        <v>7</v>
      </c>
      <c r="C8" s="8">
        <f>SUM(C5:C7)</f>
        <v>1041364.27</v>
      </c>
    </row>
    <row r="9" spans="1:3" ht="12.75">
      <c r="A9" s="5"/>
      <c r="B9" s="11" t="s">
        <v>8</v>
      </c>
      <c r="C9" s="13">
        <v>46528.25</v>
      </c>
    </row>
    <row r="10" spans="1:3" ht="12.75">
      <c r="A10" s="5"/>
      <c r="B10" s="11" t="s">
        <v>9</v>
      </c>
      <c r="C10" s="13">
        <v>674.2</v>
      </c>
    </row>
    <row r="11" spans="1:3" ht="12.75">
      <c r="A11" s="5"/>
      <c r="B11" s="14" t="s">
        <v>10</v>
      </c>
      <c r="C11" s="9"/>
    </row>
    <row r="12" spans="1:3" ht="12.75">
      <c r="A12" s="5">
        <v>1</v>
      </c>
      <c r="B12" s="15" t="s">
        <v>96</v>
      </c>
      <c r="C12" s="9">
        <v>147532</v>
      </c>
    </row>
    <row r="13" spans="1:3" ht="12.75">
      <c r="A13" s="5">
        <v>2</v>
      </c>
      <c r="B13" s="15" t="s">
        <v>97</v>
      </c>
      <c r="C13" s="9">
        <v>721866.07</v>
      </c>
    </row>
    <row r="14" spans="1:3" ht="12.75">
      <c r="A14" s="5"/>
      <c r="B14" s="11" t="s">
        <v>13</v>
      </c>
      <c r="C14" s="8">
        <f>SUM(C12:C13)</f>
        <v>869398.07</v>
      </c>
    </row>
    <row r="15" spans="1:3" ht="12.75">
      <c r="A15" s="5"/>
      <c r="B15" s="15" t="s">
        <v>14</v>
      </c>
      <c r="C15" s="9">
        <v>831497.67</v>
      </c>
    </row>
    <row r="16" spans="1:3" ht="12.75">
      <c r="A16" s="5"/>
      <c r="B16" s="15" t="s">
        <v>15</v>
      </c>
      <c r="C16" s="9">
        <v>37900.4</v>
      </c>
    </row>
    <row r="17" spans="1:3" ht="15" customHeight="1">
      <c r="A17" s="5">
        <v>3</v>
      </c>
      <c r="B17" s="16" t="s">
        <v>16</v>
      </c>
      <c r="C17" s="9">
        <v>7500</v>
      </c>
    </row>
    <row r="18" spans="1:3" ht="12.75">
      <c r="A18" s="5"/>
      <c r="B18" s="11" t="s">
        <v>17</v>
      </c>
      <c r="C18" s="8">
        <f>SUM(C15:C17)</f>
        <v>876898.0700000001</v>
      </c>
    </row>
    <row r="19" spans="1:3" ht="12.75">
      <c r="A19" s="5"/>
      <c r="B19" s="17" t="s">
        <v>18</v>
      </c>
      <c r="C19" s="13">
        <v>56949.49</v>
      </c>
    </row>
    <row r="20" spans="1:3" ht="12.75">
      <c r="A20" s="5"/>
      <c r="B20" s="17" t="s">
        <v>9</v>
      </c>
      <c r="C20" s="13">
        <v>2701.23</v>
      </c>
    </row>
    <row r="21" spans="1:3" ht="12.75">
      <c r="A21" s="5"/>
      <c r="B21" s="18"/>
      <c r="C21" s="9"/>
    </row>
    <row r="22" spans="1:3" ht="12.75">
      <c r="A22" s="12"/>
      <c r="B22" s="7" t="s">
        <v>19</v>
      </c>
      <c r="C22" s="8">
        <v>1582068.57</v>
      </c>
    </row>
    <row r="23" spans="1:3" ht="15.75" customHeight="1">
      <c r="A23" s="5"/>
      <c r="B23" s="10" t="s">
        <v>20</v>
      </c>
      <c r="C23" s="9">
        <v>855053.21</v>
      </c>
    </row>
    <row r="24" spans="1:3" ht="12.75">
      <c r="A24" s="5"/>
      <c r="B24" s="14" t="s">
        <v>21</v>
      </c>
      <c r="C24" s="9"/>
    </row>
    <row r="25" spans="1:3" ht="12.75">
      <c r="A25" s="5">
        <v>1</v>
      </c>
      <c r="B25" s="15" t="s">
        <v>22</v>
      </c>
      <c r="C25" s="9">
        <v>128572.83</v>
      </c>
    </row>
    <row r="26" spans="1:3" ht="12.75">
      <c r="A26" s="5"/>
      <c r="B26" s="15" t="s">
        <v>24</v>
      </c>
      <c r="C26" s="19">
        <v>6288.83</v>
      </c>
    </row>
    <row r="27" spans="1:3" ht="12.75">
      <c r="A27" s="5"/>
      <c r="B27" s="18" t="s">
        <v>25</v>
      </c>
      <c r="C27" s="19"/>
    </row>
    <row r="28" spans="1:3" ht="12.75">
      <c r="A28" s="12">
        <v>2</v>
      </c>
      <c r="B28" s="18" t="s">
        <v>26</v>
      </c>
      <c r="C28" s="20">
        <v>913.72</v>
      </c>
    </row>
    <row r="29" spans="1:3" ht="12.75">
      <c r="A29" s="5">
        <v>3</v>
      </c>
      <c r="B29" s="18" t="s">
        <v>27</v>
      </c>
      <c r="C29" s="9">
        <v>143</v>
      </c>
    </row>
    <row r="30" spans="1:3" ht="14.25" customHeight="1">
      <c r="A30" s="5">
        <v>4</v>
      </c>
      <c r="B30" s="21" t="s">
        <v>28</v>
      </c>
      <c r="C30" s="9">
        <v>1906.5</v>
      </c>
    </row>
    <row r="31" spans="1:3" ht="12.75">
      <c r="A31" s="5">
        <v>5</v>
      </c>
      <c r="B31" s="18" t="s">
        <v>29</v>
      </c>
      <c r="C31" s="9">
        <v>3800.75</v>
      </c>
    </row>
    <row r="32" spans="1:3" ht="12.75">
      <c r="A32" s="5"/>
      <c r="B32" s="18" t="s">
        <v>98</v>
      </c>
      <c r="C32" s="9">
        <v>1444.5</v>
      </c>
    </row>
    <row r="33" spans="1:3" ht="12.75">
      <c r="A33" s="5">
        <v>6</v>
      </c>
      <c r="B33" s="22" t="s">
        <v>30</v>
      </c>
      <c r="C33" s="9"/>
    </row>
    <row r="34" spans="1:3" ht="12.75">
      <c r="A34" s="5">
        <v>7</v>
      </c>
      <c r="B34" s="18" t="s">
        <v>31</v>
      </c>
      <c r="C34" s="9"/>
    </row>
    <row r="35" spans="1:3" ht="12.75">
      <c r="A35" s="5">
        <v>8</v>
      </c>
      <c r="B35" s="18" t="s">
        <v>32</v>
      </c>
      <c r="C35" s="9">
        <v>28650</v>
      </c>
    </row>
    <row r="36" spans="1:3" ht="12.75">
      <c r="A36" s="5">
        <v>9</v>
      </c>
      <c r="B36" s="18" t="s">
        <v>33</v>
      </c>
      <c r="C36" s="9">
        <v>18967</v>
      </c>
    </row>
    <row r="37" spans="1:3" ht="12.75">
      <c r="A37" s="5">
        <v>10</v>
      </c>
      <c r="B37" s="18" t="s">
        <v>34</v>
      </c>
      <c r="C37" s="9">
        <v>9419.37</v>
      </c>
    </row>
    <row r="38" spans="1:3" ht="12.75">
      <c r="A38" s="5">
        <v>11</v>
      </c>
      <c r="B38" s="18" t="s">
        <v>57</v>
      </c>
      <c r="C38" s="9"/>
    </row>
    <row r="39" spans="1:3" ht="12.75">
      <c r="A39" s="5">
        <v>13</v>
      </c>
      <c r="B39" s="18" t="s">
        <v>99</v>
      </c>
      <c r="C39" s="33">
        <v>800</v>
      </c>
    </row>
    <row r="40" spans="1:3" ht="14.25" customHeight="1">
      <c r="A40" s="5">
        <v>15</v>
      </c>
      <c r="B40" s="32" t="s">
        <v>37</v>
      </c>
      <c r="C40" s="31"/>
    </row>
    <row r="41" spans="1:3" ht="14.25" customHeight="1">
      <c r="A41" s="5">
        <v>16</v>
      </c>
      <c r="B41" s="32" t="s">
        <v>87</v>
      </c>
      <c r="C41" s="31"/>
    </row>
    <row r="42" spans="1:3" ht="14.25" customHeight="1">
      <c r="A42" s="5"/>
      <c r="B42" s="32" t="s">
        <v>100</v>
      </c>
      <c r="C42" s="31">
        <v>10500</v>
      </c>
    </row>
    <row r="43" spans="1:3" ht="15" customHeight="1">
      <c r="A43" s="5"/>
      <c r="B43" s="32" t="s">
        <v>89</v>
      </c>
      <c r="C43" s="31"/>
    </row>
    <row r="44" spans="1:3" ht="12.75">
      <c r="A44" s="5"/>
      <c r="B44" s="18" t="s">
        <v>39</v>
      </c>
      <c r="C44" s="34">
        <f>C25+SUM(C28:C43)</f>
        <v>205117.66999999998</v>
      </c>
    </row>
    <row r="45" spans="1:3" ht="12.75">
      <c r="A45" s="5">
        <v>17</v>
      </c>
      <c r="B45" s="18" t="s">
        <v>40</v>
      </c>
      <c r="C45" s="9">
        <v>132786.51</v>
      </c>
    </row>
    <row r="46" spans="1:3" ht="12.75">
      <c r="A46" s="12">
        <v>18</v>
      </c>
      <c r="B46" s="18" t="s">
        <v>60</v>
      </c>
      <c r="C46" s="9">
        <v>32025.04</v>
      </c>
    </row>
    <row r="47" spans="1:3" ht="12.75">
      <c r="A47" s="12">
        <v>19</v>
      </c>
      <c r="B47" s="18" t="s">
        <v>42</v>
      </c>
      <c r="C47" s="9">
        <v>437000</v>
      </c>
    </row>
    <row r="48" spans="1:3" ht="12.75">
      <c r="A48" s="12">
        <v>20</v>
      </c>
      <c r="B48" s="18" t="s">
        <v>43</v>
      </c>
      <c r="C48" s="9"/>
    </row>
    <row r="49" spans="1:3" ht="12.75">
      <c r="A49" s="12">
        <v>21</v>
      </c>
      <c r="B49" s="18" t="s">
        <v>44</v>
      </c>
      <c r="C49" s="9" t="s">
        <v>101</v>
      </c>
    </row>
    <row r="50" spans="1:3" ht="12.75">
      <c r="A50" s="5">
        <v>22</v>
      </c>
      <c r="B50" s="18" t="s">
        <v>45</v>
      </c>
      <c r="C50" s="24">
        <v>52550</v>
      </c>
    </row>
    <row r="51" spans="1:3" ht="12.75">
      <c r="A51" s="5">
        <v>23</v>
      </c>
      <c r="B51" s="18" t="s">
        <v>46</v>
      </c>
      <c r="C51" s="9">
        <v>1970.58</v>
      </c>
    </row>
    <row r="52" spans="1:3" ht="12.75">
      <c r="A52" s="5"/>
      <c r="B52" s="18" t="s">
        <v>102</v>
      </c>
      <c r="C52" s="9">
        <v>3000</v>
      </c>
    </row>
    <row r="53" spans="1:3" ht="12" customHeight="1">
      <c r="A53" s="5"/>
      <c r="B53" s="21" t="s">
        <v>47</v>
      </c>
      <c r="C53" s="25">
        <f>SUM(C45:C52)</f>
        <v>659332.13</v>
      </c>
    </row>
    <row r="54" spans="1:3" ht="12.75">
      <c r="A54" s="5"/>
      <c r="B54" s="26" t="s">
        <v>48</v>
      </c>
      <c r="C54" s="8">
        <f>C44+C53</f>
        <v>864449.8</v>
      </c>
    </row>
    <row r="55" spans="1:3" ht="12.75">
      <c r="A55" s="68" t="s">
        <v>49</v>
      </c>
      <c r="B55" s="68"/>
      <c r="C55" s="3"/>
    </row>
  </sheetData>
  <sheetProtection/>
  <mergeCells count="1">
    <mergeCell ref="A55:B5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5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4.140625" style="0" customWidth="1"/>
    <col min="2" max="2" width="70.28125" style="0" customWidth="1"/>
    <col min="3" max="3" width="11.28125" style="0" customWidth="1"/>
  </cols>
  <sheetData>
    <row r="1" spans="1:3" ht="21.75" customHeight="1">
      <c r="A1" s="27"/>
      <c r="B1" s="2" t="s">
        <v>50</v>
      </c>
      <c r="C1" s="40"/>
    </row>
    <row r="2" spans="1:3" ht="15" customHeight="1">
      <c r="A2" s="36"/>
      <c r="B2" s="41" t="s">
        <v>92</v>
      </c>
      <c r="C2" s="40"/>
    </row>
    <row r="3" spans="1:3" ht="22.5">
      <c r="A3" s="5" t="s">
        <v>0</v>
      </c>
      <c r="B3" s="5" t="s">
        <v>1</v>
      </c>
      <c r="C3" s="6" t="s">
        <v>103</v>
      </c>
    </row>
    <row r="4" spans="1:3" ht="12.75">
      <c r="A4" s="5"/>
      <c r="B4" s="7" t="s">
        <v>3</v>
      </c>
      <c r="C4" s="8">
        <v>1582068.57</v>
      </c>
    </row>
    <row r="5" spans="1:3" ht="12.75">
      <c r="A5" s="5">
        <v>1</v>
      </c>
      <c r="B5" s="7" t="s">
        <v>104</v>
      </c>
      <c r="C5" s="9">
        <v>979092.23</v>
      </c>
    </row>
    <row r="6" spans="1:3" ht="12.75">
      <c r="A6" s="5">
        <v>2</v>
      </c>
      <c r="B6" s="7" t="s">
        <v>105</v>
      </c>
      <c r="C6" s="9">
        <v>50604.48</v>
      </c>
    </row>
    <row r="7" spans="1:3" ht="12.75">
      <c r="A7" s="5">
        <v>3</v>
      </c>
      <c r="B7" s="10" t="s">
        <v>6</v>
      </c>
      <c r="C7" s="9">
        <v>7500</v>
      </c>
    </row>
    <row r="8" spans="1:3" ht="12.75">
      <c r="A8" s="5"/>
      <c r="B8" s="11" t="s">
        <v>7</v>
      </c>
      <c r="C8" s="8">
        <f>SUM(C5:C7)</f>
        <v>1037196.71</v>
      </c>
    </row>
    <row r="9" spans="1:3" ht="12.75">
      <c r="A9" s="5"/>
      <c r="B9" s="11" t="s">
        <v>8</v>
      </c>
      <c r="C9" s="13">
        <v>56949.49</v>
      </c>
    </row>
    <row r="10" spans="1:3" ht="12.75">
      <c r="A10" s="5"/>
      <c r="B10" s="11" t="s">
        <v>9</v>
      </c>
      <c r="C10" s="13">
        <v>2701.23</v>
      </c>
    </row>
    <row r="11" spans="1:3" ht="12.75">
      <c r="A11" s="5"/>
      <c r="B11" s="14" t="s">
        <v>10</v>
      </c>
      <c r="C11" s="9"/>
    </row>
    <row r="12" spans="1:3" ht="12.75">
      <c r="A12" s="5">
        <v>1</v>
      </c>
      <c r="B12" s="15" t="s">
        <v>106</v>
      </c>
      <c r="C12" s="9">
        <v>130929.5</v>
      </c>
    </row>
    <row r="13" spans="1:3" ht="12.75">
      <c r="A13" s="5">
        <v>2</v>
      </c>
      <c r="B13" s="15" t="s">
        <v>107</v>
      </c>
      <c r="C13" s="9">
        <v>885501.8</v>
      </c>
    </row>
    <row r="14" spans="1:3" ht="12.75">
      <c r="A14" s="5"/>
      <c r="B14" s="11" t="s">
        <v>13</v>
      </c>
      <c r="C14" s="8">
        <f>SUM(C12:C13)</f>
        <v>1016431.3</v>
      </c>
    </row>
    <row r="15" spans="1:3" ht="12.75">
      <c r="A15" s="5"/>
      <c r="B15" s="15" t="s">
        <v>14</v>
      </c>
      <c r="C15" s="9">
        <v>967886.69</v>
      </c>
    </row>
    <row r="16" spans="1:3" ht="12.75">
      <c r="A16" s="5"/>
      <c r="B16" s="15" t="s">
        <v>15</v>
      </c>
      <c r="C16" s="9">
        <v>48544.61</v>
      </c>
    </row>
    <row r="17" spans="1:3" ht="12.75">
      <c r="A17" s="5">
        <v>3</v>
      </c>
      <c r="B17" s="16" t="s">
        <v>16</v>
      </c>
      <c r="C17" s="9">
        <v>7500</v>
      </c>
    </row>
    <row r="18" spans="1:3" ht="12.75">
      <c r="A18" s="5"/>
      <c r="B18" s="11" t="s">
        <v>17</v>
      </c>
      <c r="C18" s="8">
        <f>SUM(C15:C17)</f>
        <v>1023931.2999999999</v>
      </c>
    </row>
    <row r="19" spans="1:3" ht="12.75">
      <c r="A19" s="5"/>
      <c r="B19" s="17" t="s">
        <v>18</v>
      </c>
      <c r="C19" s="13">
        <v>34135.55</v>
      </c>
    </row>
    <row r="20" spans="1:3" ht="12.75">
      <c r="A20" s="5"/>
      <c r="B20" s="17" t="s">
        <v>9</v>
      </c>
      <c r="C20" s="13">
        <v>1673.61</v>
      </c>
    </row>
    <row r="21" spans="1:3" ht="12.75">
      <c r="A21" s="12"/>
      <c r="B21" s="7" t="s">
        <v>19</v>
      </c>
      <c r="C21" s="8">
        <v>1595333.98</v>
      </c>
    </row>
    <row r="22" spans="1:3" ht="12.75">
      <c r="A22" s="5"/>
      <c r="B22" s="10" t="s">
        <v>20</v>
      </c>
      <c r="C22" s="9">
        <v>845374.11</v>
      </c>
    </row>
    <row r="23" spans="1:3" ht="12.75">
      <c r="A23" s="5"/>
      <c r="B23" s="14" t="s">
        <v>21</v>
      </c>
      <c r="C23" s="9"/>
    </row>
    <row r="24" spans="1:3" ht="12.75">
      <c r="A24" s="5">
        <v>1</v>
      </c>
      <c r="B24" s="15" t="s">
        <v>22</v>
      </c>
      <c r="C24" s="9">
        <v>140862.43</v>
      </c>
    </row>
    <row r="25" spans="1:3" ht="12.75">
      <c r="A25" s="5"/>
      <c r="B25" s="15" t="s">
        <v>24</v>
      </c>
      <c r="C25" s="19">
        <v>27975.96</v>
      </c>
    </row>
    <row r="26" spans="1:3" ht="12.75">
      <c r="A26" s="12">
        <v>2</v>
      </c>
      <c r="B26" s="18" t="s">
        <v>26</v>
      </c>
      <c r="C26" s="20">
        <v>248.17</v>
      </c>
    </row>
    <row r="27" spans="1:3" ht="12.75">
      <c r="A27" s="5">
        <v>3</v>
      </c>
      <c r="B27" s="18" t="s">
        <v>27</v>
      </c>
      <c r="C27" s="9">
        <v>548.31</v>
      </c>
    </row>
    <row r="28" spans="1:3" ht="12.75">
      <c r="A28" s="5">
        <v>4</v>
      </c>
      <c r="B28" s="21" t="s">
        <v>28</v>
      </c>
      <c r="C28" s="9">
        <v>1052.56</v>
      </c>
    </row>
    <row r="29" spans="1:3" ht="12.75">
      <c r="A29" s="5">
        <v>5</v>
      </c>
      <c r="B29" s="18" t="s">
        <v>29</v>
      </c>
      <c r="C29" s="9">
        <v>3166.14</v>
      </c>
    </row>
    <row r="30" spans="1:3" ht="12.75">
      <c r="A30" s="5"/>
      <c r="B30" s="18" t="s">
        <v>108</v>
      </c>
      <c r="C30" s="9">
        <v>7110.4</v>
      </c>
    </row>
    <row r="31" spans="1:3" ht="12.75">
      <c r="A31" s="5">
        <v>6</v>
      </c>
      <c r="B31" s="22" t="s">
        <v>30</v>
      </c>
      <c r="C31" s="9">
        <v>11876</v>
      </c>
    </row>
    <row r="32" spans="1:3" ht="12.75">
      <c r="A32" s="5">
        <v>7</v>
      </c>
      <c r="B32" s="18" t="s">
        <v>31</v>
      </c>
      <c r="C32" s="9">
        <v>100</v>
      </c>
    </row>
    <row r="33" spans="1:3" ht="12.75">
      <c r="A33" s="5">
        <v>8</v>
      </c>
      <c r="B33" s="18" t="s">
        <v>32</v>
      </c>
      <c r="C33" s="9">
        <v>29497.4</v>
      </c>
    </row>
    <row r="34" spans="1:3" ht="12.75">
      <c r="A34" s="5">
        <v>9</v>
      </c>
      <c r="B34" s="18" t="s">
        <v>33</v>
      </c>
      <c r="C34" s="9">
        <v>19219</v>
      </c>
    </row>
    <row r="35" spans="1:3" ht="12.75">
      <c r="A35" s="5">
        <v>10</v>
      </c>
      <c r="B35" s="18" t="s">
        <v>34</v>
      </c>
      <c r="C35" s="9">
        <v>12039.14</v>
      </c>
    </row>
    <row r="36" spans="1:3" ht="12.75">
      <c r="A36" s="5"/>
      <c r="B36" s="18" t="s">
        <v>36</v>
      </c>
      <c r="C36" s="9">
        <v>3000</v>
      </c>
    </row>
    <row r="37" spans="1:3" ht="12.75">
      <c r="A37" s="5"/>
      <c r="B37" s="21" t="s">
        <v>84</v>
      </c>
      <c r="C37" s="9">
        <v>992</v>
      </c>
    </row>
    <row r="38" spans="1:3" ht="12.75">
      <c r="A38" s="5"/>
      <c r="B38" s="18" t="s">
        <v>109</v>
      </c>
      <c r="C38" s="9">
        <v>4990</v>
      </c>
    </row>
    <row r="39" spans="1:3" ht="12.75">
      <c r="A39" s="5"/>
      <c r="B39" s="18" t="s">
        <v>110</v>
      </c>
      <c r="C39" s="9">
        <v>6000</v>
      </c>
    </row>
    <row r="40" spans="1:3" ht="12.75">
      <c r="A40" s="5"/>
      <c r="B40" s="18" t="s">
        <v>111</v>
      </c>
      <c r="C40" s="9">
        <v>7800</v>
      </c>
    </row>
    <row r="41" spans="1:3" ht="12.75">
      <c r="A41" s="5">
        <v>13</v>
      </c>
      <c r="B41" s="18" t="s">
        <v>112</v>
      </c>
      <c r="C41" s="9">
        <v>20000</v>
      </c>
    </row>
    <row r="42" spans="1:3" ht="12.75">
      <c r="A42" s="5">
        <v>15</v>
      </c>
      <c r="B42" s="21" t="s">
        <v>37</v>
      </c>
      <c r="C42" s="20">
        <v>4000</v>
      </c>
    </row>
    <row r="43" spans="1:3" ht="12.75">
      <c r="A43" s="5"/>
      <c r="B43" s="21" t="s">
        <v>113</v>
      </c>
      <c r="C43" s="20">
        <v>50000</v>
      </c>
    </row>
    <row r="44" spans="1:3" ht="12.75">
      <c r="A44" s="5"/>
      <c r="B44" s="21" t="s">
        <v>114</v>
      </c>
      <c r="C44" s="20">
        <v>20000</v>
      </c>
    </row>
    <row r="45" spans="1:3" ht="12.75">
      <c r="A45" s="5"/>
      <c r="B45" s="21" t="s">
        <v>115</v>
      </c>
      <c r="C45" s="20">
        <v>26137</v>
      </c>
    </row>
    <row r="46" spans="1:3" ht="12.75">
      <c r="A46" s="5"/>
      <c r="B46" s="18" t="s">
        <v>39</v>
      </c>
      <c r="C46" s="13">
        <f>C24+SUM(C26:C45)</f>
        <v>368638.55</v>
      </c>
    </row>
    <row r="47" spans="1:3" ht="12.75">
      <c r="A47" s="5">
        <v>17</v>
      </c>
      <c r="B47" s="18" t="s">
        <v>40</v>
      </c>
      <c r="C47" s="9">
        <v>122941.81</v>
      </c>
    </row>
    <row r="48" spans="1:3" ht="12.75">
      <c r="A48" s="12">
        <v>18</v>
      </c>
      <c r="B48" s="18" t="s">
        <v>60</v>
      </c>
      <c r="C48" s="9">
        <v>25402.92</v>
      </c>
    </row>
    <row r="49" spans="1:3" ht="12.75">
      <c r="A49" s="12">
        <v>19</v>
      </c>
      <c r="B49" s="18" t="s">
        <v>42</v>
      </c>
      <c r="C49" s="9">
        <v>472000</v>
      </c>
    </row>
    <row r="50" spans="1:3" ht="12.75">
      <c r="A50" s="12">
        <v>20</v>
      </c>
      <c r="B50" s="18" t="s">
        <v>43</v>
      </c>
      <c r="C50" s="9">
        <v>4269</v>
      </c>
    </row>
    <row r="51" spans="1:3" ht="12.75">
      <c r="A51" s="5">
        <v>22</v>
      </c>
      <c r="B51" s="18" t="s">
        <v>45</v>
      </c>
      <c r="C51" s="24">
        <v>52550</v>
      </c>
    </row>
    <row r="52" spans="1:3" ht="12.75">
      <c r="A52" s="5">
        <v>23</v>
      </c>
      <c r="B52" s="18" t="s">
        <v>46</v>
      </c>
      <c r="C52" s="9">
        <v>1970.58</v>
      </c>
    </row>
    <row r="53" spans="1:3" ht="12.75">
      <c r="A53" s="5"/>
      <c r="B53" s="21" t="s">
        <v>47</v>
      </c>
      <c r="C53" s="25">
        <f>SUM(C47:C52)</f>
        <v>679134.3099999999</v>
      </c>
    </row>
    <row r="54" spans="1:3" ht="12.75">
      <c r="A54" s="5"/>
      <c r="B54" s="26" t="s">
        <v>48</v>
      </c>
      <c r="C54" s="8">
        <f>C46+C53</f>
        <v>1047772.8599999999</v>
      </c>
    </row>
    <row r="56" spans="2:3" ht="12.75">
      <c r="B56" s="68" t="s">
        <v>49</v>
      </c>
      <c r="C56" s="68"/>
    </row>
  </sheetData>
  <sheetProtection/>
  <mergeCells count="1">
    <mergeCell ref="B56:C5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70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4.28125" style="0" customWidth="1"/>
    <col min="2" max="2" width="71.00390625" style="0" customWidth="1"/>
    <col min="3" max="3" width="10.140625" style="0" customWidth="1"/>
  </cols>
  <sheetData>
    <row r="1" spans="1:3" ht="18.75" customHeight="1">
      <c r="A1" s="27"/>
      <c r="B1" s="2" t="s">
        <v>50</v>
      </c>
      <c r="C1" s="40"/>
    </row>
    <row r="2" spans="1:3" ht="12.75">
      <c r="A2" s="36"/>
      <c r="B2" s="41" t="s">
        <v>92</v>
      </c>
      <c r="C2" s="40"/>
    </row>
    <row r="3" spans="1:3" ht="33.75">
      <c r="A3" s="5" t="s">
        <v>0</v>
      </c>
      <c r="B3" s="5" t="s">
        <v>1</v>
      </c>
      <c r="C3" s="6" t="s">
        <v>116</v>
      </c>
    </row>
    <row r="4" spans="1:3" ht="12.75">
      <c r="A4" s="5"/>
      <c r="B4" s="7" t="s">
        <v>3</v>
      </c>
      <c r="C4" s="8">
        <v>1361038.9</v>
      </c>
    </row>
    <row r="5" spans="1:3" ht="12.75">
      <c r="A5" s="5">
        <v>1</v>
      </c>
      <c r="B5" s="7" t="s">
        <v>117</v>
      </c>
      <c r="C5" s="9">
        <v>5747482.46</v>
      </c>
    </row>
    <row r="6" spans="1:3" ht="12.75">
      <c r="A6" s="5">
        <v>2</v>
      </c>
      <c r="B6" s="7" t="s">
        <v>118</v>
      </c>
      <c r="C6" s="9">
        <v>286267.04</v>
      </c>
    </row>
    <row r="7" spans="1:3" ht="12.75">
      <c r="A7" s="5">
        <v>3</v>
      </c>
      <c r="B7" s="10" t="s">
        <v>6</v>
      </c>
      <c r="C7" s="9">
        <v>50400</v>
      </c>
    </row>
    <row r="8" spans="1:3" ht="12.75">
      <c r="A8" s="5"/>
      <c r="B8" s="11" t="s">
        <v>7</v>
      </c>
      <c r="C8" s="8">
        <f>SUM(C5:C7)</f>
        <v>6084149.5</v>
      </c>
    </row>
    <row r="9" spans="1:3" ht="12.75">
      <c r="A9" s="5"/>
      <c r="B9" s="11" t="s">
        <v>8</v>
      </c>
      <c r="C9" s="13">
        <v>119851.49</v>
      </c>
    </row>
    <row r="10" spans="1:3" ht="12.75">
      <c r="A10" s="5"/>
      <c r="B10" s="11" t="s">
        <v>9</v>
      </c>
      <c r="C10" s="13">
        <v>-125.18</v>
      </c>
    </row>
    <row r="11" spans="1:3" ht="12.75">
      <c r="A11" s="5"/>
      <c r="B11" s="14" t="s">
        <v>10</v>
      </c>
      <c r="C11" s="9"/>
    </row>
    <row r="12" spans="1:3" ht="12.75">
      <c r="A12" s="5">
        <v>1</v>
      </c>
      <c r="B12" s="15" t="s">
        <v>119</v>
      </c>
      <c r="C12" s="9">
        <v>876217.3</v>
      </c>
    </row>
    <row r="13" spans="1:3" ht="12.75">
      <c r="A13" s="5">
        <v>2</v>
      </c>
      <c r="B13" s="15" t="s">
        <v>120</v>
      </c>
      <c r="C13" s="9">
        <v>4923237.12</v>
      </c>
    </row>
    <row r="14" spans="1:3" ht="12.75">
      <c r="A14" s="5"/>
      <c r="B14" s="11" t="s">
        <v>13</v>
      </c>
      <c r="C14" s="8">
        <f>SUM(C12:C13)</f>
        <v>5799454.42</v>
      </c>
    </row>
    <row r="15" spans="1:3" ht="12.75">
      <c r="A15" s="5"/>
      <c r="B15" s="15" t="s">
        <v>14</v>
      </c>
      <c r="C15" s="9">
        <v>5536276.45</v>
      </c>
    </row>
    <row r="16" spans="1:3" ht="12.75">
      <c r="A16" s="5"/>
      <c r="B16" s="15" t="s">
        <v>15</v>
      </c>
      <c r="C16" s="9">
        <v>263177.97</v>
      </c>
    </row>
    <row r="17" spans="1:3" ht="12.75">
      <c r="A17" s="5">
        <v>3</v>
      </c>
      <c r="B17" s="16" t="s">
        <v>16</v>
      </c>
      <c r="C17" s="9">
        <v>50400</v>
      </c>
    </row>
    <row r="18" spans="1:3" ht="12.75">
      <c r="A18" s="5"/>
      <c r="B18" s="11" t="s">
        <v>17</v>
      </c>
      <c r="C18" s="8">
        <f>SUM(C15:C17)</f>
        <v>5849854.42</v>
      </c>
    </row>
    <row r="19" spans="1:3" ht="12.75">
      <c r="A19" s="5"/>
      <c r="B19" s="17" t="s">
        <v>18</v>
      </c>
      <c r="C19" s="13">
        <v>34135.55</v>
      </c>
    </row>
    <row r="20" spans="1:3" ht="12.75">
      <c r="A20" s="5"/>
      <c r="B20" s="17" t="s">
        <v>9</v>
      </c>
      <c r="C20" s="13">
        <v>1673.61</v>
      </c>
    </row>
    <row r="21" spans="1:3" ht="12.75">
      <c r="A21" s="12"/>
      <c r="B21" s="7" t="s">
        <v>19</v>
      </c>
      <c r="C21" s="8">
        <v>1595333.98</v>
      </c>
    </row>
    <row r="22" spans="1:3" ht="12.75">
      <c r="A22" s="5"/>
      <c r="B22" s="10" t="s">
        <v>20</v>
      </c>
      <c r="C22" s="9">
        <v>845374.11</v>
      </c>
    </row>
    <row r="23" spans="1:3" ht="12.75">
      <c r="A23" s="5"/>
      <c r="B23" s="14" t="s">
        <v>21</v>
      </c>
      <c r="C23" s="9"/>
    </row>
    <row r="24" spans="1:3" ht="12.75">
      <c r="A24" s="5">
        <v>1</v>
      </c>
      <c r="B24" s="15" t="s">
        <v>22</v>
      </c>
      <c r="C24" s="9">
        <v>743319.57</v>
      </c>
    </row>
    <row r="25" spans="1:3" ht="12.75">
      <c r="A25" s="5"/>
      <c r="B25" s="15" t="s">
        <v>24</v>
      </c>
      <c r="C25" s="19">
        <v>34264.79</v>
      </c>
    </row>
    <row r="26" spans="1:3" ht="12.75">
      <c r="A26" s="12">
        <v>2</v>
      </c>
      <c r="B26" s="18" t="s">
        <v>26</v>
      </c>
      <c r="C26" s="20">
        <v>3728.71</v>
      </c>
    </row>
    <row r="27" spans="1:3" ht="12.75">
      <c r="A27" s="5">
        <v>3</v>
      </c>
      <c r="B27" s="18" t="s">
        <v>27</v>
      </c>
      <c r="C27" s="9">
        <v>2797.51</v>
      </c>
    </row>
    <row r="28" spans="1:3" ht="12.75">
      <c r="A28" s="5">
        <v>4</v>
      </c>
      <c r="B28" s="21" t="s">
        <v>28</v>
      </c>
      <c r="C28" s="9">
        <v>8948.56</v>
      </c>
    </row>
    <row r="29" spans="1:3" ht="12.75">
      <c r="A29" s="5">
        <v>5</v>
      </c>
      <c r="B29" s="18" t="s">
        <v>29</v>
      </c>
      <c r="C29" s="9">
        <v>12212.49</v>
      </c>
    </row>
    <row r="30" spans="1:3" ht="12.75">
      <c r="A30" s="5">
        <v>6</v>
      </c>
      <c r="B30" s="22" t="s">
        <v>30</v>
      </c>
      <c r="C30" s="9">
        <v>35628</v>
      </c>
    </row>
    <row r="31" spans="1:3" ht="12.75">
      <c r="A31" s="5">
        <v>7</v>
      </c>
      <c r="B31" s="18" t="s">
        <v>31</v>
      </c>
      <c r="C31" s="9">
        <v>3160</v>
      </c>
    </row>
    <row r="32" spans="1:3" ht="12.75">
      <c r="A32" s="5"/>
      <c r="B32" s="18" t="s">
        <v>108</v>
      </c>
      <c r="C32" s="9">
        <v>7110.4</v>
      </c>
    </row>
    <row r="33" spans="1:3" ht="12.75">
      <c r="A33" s="5">
        <v>8</v>
      </c>
      <c r="B33" s="18" t="s">
        <v>32</v>
      </c>
      <c r="C33" s="9">
        <v>173758.4</v>
      </c>
    </row>
    <row r="34" spans="1:3" ht="12.75">
      <c r="A34" s="5">
        <v>9</v>
      </c>
      <c r="B34" s="18" t="s">
        <v>33</v>
      </c>
      <c r="C34" s="9">
        <v>115472</v>
      </c>
    </row>
    <row r="35" spans="1:3" ht="12.75">
      <c r="A35" s="5">
        <v>10</v>
      </c>
      <c r="B35" s="18" t="s">
        <v>34</v>
      </c>
      <c r="C35" s="9">
        <v>63253.51</v>
      </c>
    </row>
    <row r="36" spans="1:3" ht="12.75">
      <c r="A36" s="5">
        <v>11</v>
      </c>
      <c r="B36" s="18" t="s">
        <v>57</v>
      </c>
      <c r="C36" s="9">
        <v>7560</v>
      </c>
    </row>
    <row r="37" spans="1:3" ht="22.5">
      <c r="A37" s="5">
        <v>12</v>
      </c>
      <c r="B37" s="21" t="s">
        <v>121</v>
      </c>
      <c r="C37" s="9">
        <v>15941</v>
      </c>
    </row>
    <row r="38" spans="1:3" ht="13.5" customHeight="1">
      <c r="A38" s="5">
        <v>13</v>
      </c>
      <c r="B38" s="18" t="s">
        <v>36</v>
      </c>
      <c r="C38" s="9">
        <v>9000</v>
      </c>
    </row>
    <row r="39" spans="1:3" ht="12.75">
      <c r="A39" s="5"/>
      <c r="B39" s="18" t="s">
        <v>35</v>
      </c>
      <c r="C39" s="9">
        <v>10000</v>
      </c>
    </row>
    <row r="40" spans="1:3" ht="12.75">
      <c r="A40" s="5"/>
      <c r="B40" s="18" t="s">
        <v>98</v>
      </c>
      <c r="C40" s="9">
        <v>1444.5</v>
      </c>
    </row>
    <row r="41" spans="1:3" ht="12.75">
      <c r="A41" s="5"/>
      <c r="B41" s="18" t="s">
        <v>85</v>
      </c>
      <c r="C41" s="9">
        <v>2373.08</v>
      </c>
    </row>
    <row r="42" spans="1:3" ht="12.75">
      <c r="A42" s="5"/>
      <c r="B42" s="18" t="s">
        <v>86</v>
      </c>
      <c r="C42" s="9">
        <v>5712</v>
      </c>
    </row>
    <row r="43" spans="1:3" ht="12.75">
      <c r="A43" s="5"/>
      <c r="B43" s="18" t="s">
        <v>99</v>
      </c>
      <c r="C43" s="9">
        <v>800</v>
      </c>
    </row>
    <row r="44" spans="1:3" ht="12.75">
      <c r="A44" s="5"/>
      <c r="B44" s="18" t="s">
        <v>109</v>
      </c>
      <c r="C44" s="9">
        <v>4990</v>
      </c>
    </row>
    <row r="45" spans="1:3" ht="12.75">
      <c r="A45" s="5"/>
      <c r="B45" s="18" t="s">
        <v>110</v>
      </c>
      <c r="C45" s="9">
        <v>6000</v>
      </c>
    </row>
    <row r="46" spans="1:3" ht="12.75">
      <c r="A46" s="5"/>
      <c r="B46" s="18" t="s">
        <v>111</v>
      </c>
      <c r="C46" s="9">
        <v>7800</v>
      </c>
    </row>
    <row r="47" spans="1:3" ht="12.75">
      <c r="A47" s="5"/>
      <c r="B47" s="18" t="s">
        <v>38</v>
      </c>
      <c r="C47" s="9">
        <v>149035</v>
      </c>
    </row>
    <row r="48" spans="1:3" ht="12.75">
      <c r="A48" s="5"/>
      <c r="B48" s="18" t="s">
        <v>59</v>
      </c>
      <c r="C48" s="9">
        <v>3953</v>
      </c>
    </row>
    <row r="49" spans="1:3" ht="12.75">
      <c r="A49" s="5">
        <v>14</v>
      </c>
      <c r="B49" s="18" t="s">
        <v>69</v>
      </c>
      <c r="C49" s="9">
        <v>27600</v>
      </c>
    </row>
    <row r="50" spans="1:3" ht="12.75">
      <c r="A50" s="5">
        <v>15</v>
      </c>
      <c r="B50" s="21" t="s">
        <v>37</v>
      </c>
      <c r="C50" s="20">
        <v>20000</v>
      </c>
    </row>
    <row r="51" spans="1:3" ht="12.75">
      <c r="A51" s="5"/>
      <c r="B51" s="21" t="s">
        <v>87</v>
      </c>
      <c r="C51" s="20">
        <v>20000</v>
      </c>
    </row>
    <row r="52" spans="1:3" ht="12.75">
      <c r="A52" s="5"/>
      <c r="B52" s="21" t="s">
        <v>89</v>
      </c>
      <c r="C52" s="20">
        <v>30000</v>
      </c>
    </row>
    <row r="53" spans="1:3" ht="12.75">
      <c r="A53" s="5"/>
      <c r="B53" s="21" t="s">
        <v>70</v>
      </c>
      <c r="C53" s="20">
        <v>1620</v>
      </c>
    </row>
    <row r="54" spans="1:3" ht="12.75">
      <c r="A54" s="5"/>
      <c r="B54" s="21" t="s">
        <v>114</v>
      </c>
      <c r="C54" s="20">
        <v>20000</v>
      </c>
    </row>
    <row r="55" spans="1:3" ht="12.75">
      <c r="A55" s="5">
        <v>16</v>
      </c>
      <c r="B55" s="21" t="s">
        <v>115</v>
      </c>
      <c r="C55" s="20">
        <v>26137</v>
      </c>
    </row>
    <row r="56" spans="1:3" ht="12.75">
      <c r="A56" s="5"/>
      <c r="B56" s="18" t="s">
        <v>39</v>
      </c>
      <c r="C56" s="13">
        <f>C24+SUM(C26:C55)</f>
        <v>1539354.73</v>
      </c>
    </row>
    <row r="57" spans="1:3" ht="12.75">
      <c r="A57" s="5">
        <v>17</v>
      </c>
      <c r="B57" s="18" t="s">
        <v>40</v>
      </c>
      <c r="C57" s="9">
        <v>751665.92</v>
      </c>
    </row>
    <row r="58" spans="1:3" ht="12.75">
      <c r="A58" s="5"/>
      <c r="B58" s="18" t="s">
        <v>41</v>
      </c>
      <c r="C58" s="9">
        <v>25402.92</v>
      </c>
    </row>
    <row r="59" spans="1:3" ht="12.75">
      <c r="A59" s="12">
        <v>18</v>
      </c>
      <c r="B59" s="18" t="s">
        <v>60</v>
      </c>
      <c r="C59" s="9">
        <v>133636.72</v>
      </c>
    </row>
    <row r="60" spans="1:3" ht="12.75">
      <c r="A60" s="12">
        <v>19</v>
      </c>
      <c r="B60" s="18" t="s">
        <v>42</v>
      </c>
      <c r="C60" s="9">
        <v>3107000</v>
      </c>
    </row>
    <row r="61" spans="1:3" ht="12.75">
      <c r="A61" s="12">
        <v>20</v>
      </c>
      <c r="B61" s="18" t="s">
        <v>43</v>
      </c>
      <c r="C61" s="9">
        <v>21345</v>
      </c>
    </row>
    <row r="62" spans="1:3" ht="12.75">
      <c r="A62" s="12">
        <v>21</v>
      </c>
      <c r="B62" s="18" t="s">
        <v>44</v>
      </c>
      <c r="C62" s="9">
        <v>15556</v>
      </c>
    </row>
    <row r="63" spans="1:3" ht="12.75">
      <c r="A63" s="5">
        <v>22</v>
      </c>
      <c r="B63" s="18" t="s">
        <v>45</v>
      </c>
      <c r="C63" s="24">
        <v>322084</v>
      </c>
    </row>
    <row r="64" spans="1:3" ht="12.75">
      <c r="A64" s="5"/>
      <c r="B64" s="18" t="s">
        <v>102</v>
      </c>
      <c r="C64" s="24">
        <v>3000</v>
      </c>
    </row>
    <row r="65" spans="1:3" ht="12.75">
      <c r="A65" s="5">
        <v>23</v>
      </c>
      <c r="B65" s="18" t="s">
        <v>46</v>
      </c>
      <c r="C65" s="9">
        <v>11823.48</v>
      </c>
    </row>
    <row r="66" spans="1:3" ht="12.75">
      <c r="A66" s="5"/>
      <c r="B66" s="18" t="s">
        <v>90</v>
      </c>
      <c r="C66" s="9">
        <v>2902.8</v>
      </c>
    </row>
    <row r="67" spans="1:3" ht="12.75">
      <c r="A67" s="5"/>
      <c r="B67" s="21" t="s">
        <v>47</v>
      </c>
      <c r="C67" s="25">
        <f>SUM(C57:C66)</f>
        <v>4394416.840000001</v>
      </c>
    </row>
    <row r="68" spans="1:3" ht="12.75">
      <c r="A68" s="5"/>
      <c r="B68" s="26" t="s">
        <v>48</v>
      </c>
      <c r="C68" s="8">
        <f>C56+C67</f>
        <v>5933771.57</v>
      </c>
    </row>
    <row r="69" spans="1:3" ht="12.75">
      <c r="A69" s="36"/>
      <c r="B69" s="37"/>
      <c r="C69" s="3"/>
    </row>
    <row r="70" spans="1:3" ht="12.75">
      <c r="A70" s="68" t="s">
        <v>49</v>
      </c>
      <c r="B70" s="68"/>
      <c r="C70" s="3"/>
    </row>
  </sheetData>
  <sheetProtection/>
  <mergeCells count="1">
    <mergeCell ref="A70:B7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53"/>
  <sheetViews>
    <sheetView zoomScalePageLayoutView="0" workbookViewId="0" topLeftCell="A1">
      <selection activeCell="B55" sqref="B55"/>
    </sheetView>
  </sheetViews>
  <sheetFormatPr defaultColWidth="9.140625" defaultRowHeight="12.75"/>
  <cols>
    <col min="1" max="1" width="5.421875" style="0" customWidth="1"/>
    <col min="2" max="2" width="67.28125" style="0" customWidth="1"/>
    <col min="3" max="3" width="19.8515625" style="0" customWidth="1"/>
  </cols>
  <sheetData>
    <row r="1" spans="1:3" ht="15" customHeight="1">
      <c r="A1" s="27"/>
      <c r="B1" s="2" t="s">
        <v>50</v>
      </c>
      <c r="C1" s="40"/>
    </row>
    <row r="2" spans="1:3" ht="12.75">
      <c r="A2" s="36"/>
      <c r="B2" s="41" t="s">
        <v>122</v>
      </c>
      <c r="C2" s="40"/>
    </row>
    <row r="3" spans="1:3" ht="18" customHeight="1">
      <c r="A3" s="5" t="s">
        <v>0</v>
      </c>
      <c r="B3" s="5" t="s">
        <v>1</v>
      </c>
      <c r="C3" s="6" t="s">
        <v>123</v>
      </c>
    </row>
    <row r="4" spans="1:3" ht="12.75">
      <c r="A4" s="5"/>
      <c r="B4" s="7" t="s">
        <v>3</v>
      </c>
      <c r="C4" s="8">
        <v>1595333.98</v>
      </c>
    </row>
    <row r="5" spans="1:3" ht="12.75">
      <c r="A5" s="5">
        <v>1</v>
      </c>
      <c r="B5" s="7" t="s">
        <v>124</v>
      </c>
      <c r="C5" s="9">
        <v>1015082.53</v>
      </c>
    </row>
    <row r="6" spans="1:3" ht="12.75">
      <c r="A6" s="5">
        <v>2</v>
      </c>
      <c r="B6" s="7" t="s">
        <v>125</v>
      </c>
      <c r="C6" s="9">
        <v>51178.78</v>
      </c>
    </row>
    <row r="7" spans="1:3" ht="12.75">
      <c r="A7" s="5">
        <v>3</v>
      </c>
      <c r="B7" s="10" t="s">
        <v>6</v>
      </c>
      <c r="C7" s="9">
        <v>2700</v>
      </c>
    </row>
    <row r="8" spans="1:3" ht="15" customHeight="1">
      <c r="A8" s="5"/>
      <c r="B8" s="11" t="s">
        <v>7</v>
      </c>
      <c r="C8" s="8">
        <f>SUM(C5:C7)</f>
        <v>1068961.31</v>
      </c>
    </row>
    <row r="9" spans="1:3" ht="12.75">
      <c r="A9" s="5"/>
      <c r="B9" s="11" t="s">
        <v>8</v>
      </c>
      <c r="C9" s="13">
        <v>34135.55</v>
      </c>
    </row>
    <row r="10" spans="1:3" ht="12.75">
      <c r="A10" s="5"/>
      <c r="B10" s="11" t="s">
        <v>9</v>
      </c>
      <c r="C10" s="13">
        <v>1673.61</v>
      </c>
    </row>
    <row r="11" spans="1:3" ht="12.75">
      <c r="A11" s="5"/>
      <c r="B11" s="14" t="s">
        <v>10</v>
      </c>
      <c r="C11" s="9"/>
    </row>
    <row r="12" spans="1:3" ht="12.75">
      <c r="A12" s="5">
        <v>1</v>
      </c>
      <c r="B12" s="15" t="s">
        <v>126</v>
      </c>
      <c r="C12" s="9">
        <v>151408.5</v>
      </c>
    </row>
    <row r="13" spans="1:3" ht="12.75">
      <c r="A13" s="5">
        <v>2</v>
      </c>
      <c r="B13" s="15" t="s">
        <v>127</v>
      </c>
      <c r="C13" s="9">
        <v>825898.22</v>
      </c>
    </row>
    <row r="14" spans="1:3" ht="12.75">
      <c r="A14" s="5"/>
      <c r="B14" s="11" t="s">
        <v>13</v>
      </c>
      <c r="C14" s="8">
        <f>SUM(C12:C13)</f>
        <v>977306.72</v>
      </c>
    </row>
    <row r="15" spans="1:3" ht="12.75">
      <c r="A15" s="5"/>
      <c r="B15" s="15" t="s">
        <v>14</v>
      </c>
      <c r="C15" s="9">
        <v>935053.17</v>
      </c>
    </row>
    <row r="16" spans="1:3" ht="12.75">
      <c r="A16" s="5"/>
      <c r="B16" s="15" t="s">
        <v>15</v>
      </c>
      <c r="C16" s="9">
        <v>42253.55</v>
      </c>
    </row>
    <row r="17" spans="1:3" ht="12.75">
      <c r="A17" s="5">
        <v>3</v>
      </c>
      <c r="B17" s="16" t="s">
        <v>16</v>
      </c>
      <c r="C17" s="9">
        <v>2700</v>
      </c>
    </row>
    <row r="18" spans="1:3" ht="12.75">
      <c r="A18" s="5"/>
      <c r="B18" s="11" t="s">
        <v>17</v>
      </c>
      <c r="C18" s="8">
        <f>SUM(C15:C17)</f>
        <v>980006.7200000001</v>
      </c>
    </row>
    <row r="19" spans="1:3" ht="13.5" customHeight="1">
      <c r="A19" s="5"/>
      <c r="B19" s="11"/>
      <c r="C19" s="8"/>
    </row>
    <row r="20" spans="1:3" ht="12.75">
      <c r="A20" s="5"/>
      <c r="B20" s="17" t="s">
        <v>18</v>
      </c>
      <c r="C20" s="13">
        <v>54365.75</v>
      </c>
    </row>
    <row r="21" spans="1:3" ht="12.75">
      <c r="A21" s="5"/>
      <c r="B21" s="17" t="s">
        <v>9</v>
      </c>
      <c r="C21" s="13">
        <v>304.28</v>
      </c>
    </row>
    <row r="22" spans="1:3" ht="12.75">
      <c r="A22" s="12"/>
      <c r="B22" s="7" t="s">
        <v>19</v>
      </c>
      <c r="C22" s="8">
        <v>1684288.57</v>
      </c>
    </row>
    <row r="23" spans="1:3" ht="12.75">
      <c r="A23" s="5"/>
      <c r="B23" s="10" t="s">
        <v>20</v>
      </c>
      <c r="C23" s="9">
        <v>909235.61</v>
      </c>
    </row>
    <row r="24" spans="1:3" ht="12.75">
      <c r="A24" s="5"/>
      <c r="B24" s="14" t="s">
        <v>21</v>
      </c>
      <c r="C24" s="9"/>
    </row>
    <row r="25" spans="1:3" ht="12.75">
      <c r="A25" s="5">
        <v>1</v>
      </c>
      <c r="B25" s="15" t="s">
        <v>22</v>
      </c>
      <c r="C25" s="9">
        <v>120538.98</v>
      </c>
    </row>
    <row r="26" spans="1:3" ht="15" customHeight="1">
      <c r="A26" s="5"/>
      <c r="B26" s="15" t="s">
        <v>24</v>
      </c>
      <c r="C26" s="19">
        <v>17938.22</v>
      </c>
    </row>
    <row r="27" spans="1:3" ht="12.75">
      <c r="A27" s="12">
        <v>2</v>
      </c>
      <c r="B27" s="18" t="s">
        <v>26</v>
      </c>
      <c r="C27" s="20">
        <v>1861.39</v>
      </c>
    </row>
    <row r="28" spans="1:3" ht="12.75">
      <c r="A28" s="5">
        <v>3</v>
      </c>
      <c r="B28" s="18" t="s">
        <v>27</v>
      </c>
      <c r="C28" s="9">
        <v>204.88</v>
      </c>
    </row>
    <row r="29" spans="1:3" ht="12" customHeight="1">
      <c r="A29" s="5">
        <v>4</v>
      </c>
      <c r="B29" s="21" t="s">
        <v>28</v>
      </c>
      <c r="C29" s="9">
        <v>1302</v>
      </c>
    </row>
    <row r="30" spans="1:3" ht="11.25" customHeight="1">
      <c r="A30" s="5">
        <v>5</v>
      </c>
      <c r="B30" s="18" t="s">
        <v>29</v>
      </c>
      <c r="C30" s="9">
        <v>1460.4</v>
      </c>
    </row>
    <row r="31" spans="1:3" ht="12.75">
      <c r="A31" s="5"/>
      <c r="B31" s="18" t="s">
        <v>108</v>
      </c>
      <c r="C31" s="9">
        <v>1779.5</v>
      </c>
    </row>
    <row r="32" spans="1:3" ht="12.75">
      <c r="A32" s="5">
        <v>6</v>
      </c>
      <c r="B32" s="22" t="s">
        <v>30</v>
      </c>
      <c r="C32" s="9">
        <v>5938</v>
      </c>
    </row>
    <row r="33" spans="1:3" ht="12.75">
      <c r="A33" s="5">
        <v>7</v>
      </c>
      <c r="B33" s="18" t="s">
        <v>31</v>
      </c>
      <c r="C33" s="9">
        <v>1620</v>
      </c>
    </row>
    <row r="34" spans="1:3" ht="15" customHeight="1">
      <c r="A34" s="5">
        <v>8</v>
      </c>
      <c r="B34" s="18" t="s">
        <v>32</v>
      </c>
      <c r="C34" s="33">
        <v>32769.78</v>
      </c>
    </row>
    <row r="35" spans="1:3" ht="12.75">
      <c r="A35" s="5">
        <v>9</v>
      </c>
      <c r="B35" s="28" t="s">
        <v>33</v>
      </c>
      <c r="C35" s="35">
        <v>21634</v>
      </c>
    </row>
    <row r="36" spans="1:3" ht="12.75">
      <c r="A36" s="5">
        <v>10</v>
      </c>
      <c r="B36" s="28" t="s">
        <v>34</v>
      </c>
      <c r="C36" s="35">
        <v>10971.13</v>
      </c>
    </row>
    <row r="37" spans="1:3" ht="12.75">
      <c r="A37" s="5">
        <v>11</v>
      </c>
      <c r="B37" s="28" t="s">
        <v>57</v>
      </c>
      <c r="C37" s="35">
        <v>3780</v>
      </c>
    </row>
    <row r="38" spans="1:3" ht="12.75">
      <c r="A38" s="5">
        <v>15</v>
      </c>
      <c r="B38" s="32" t="s">
        <v>37</v>
      </c>
      <c r="C38" s="31">
        <v>4000</v>
      </c>
    </row>
    <row r="39" spans="1:3" ht="12.75">
      <c r="A39" s="5"/>
      <c r="B39" s="32" t="s">
        <v>89</v>
      </c>
      <c r="C39" s="31">
        <v>23400</v>
      </c>
    </row>
    <row r="40" spans="1:3" ht="12.75">
      <c r="A40" s="5"/>
      <c r="B40" s="32" t="s">
        <v>114</v>
      </c>
      <c r="C40" s="31">
        <v>29332</v>
      </c>
    </row>
    <row r="41" spans="1:3" ht="12.75">
      <c r="A41" s="5"/>
      <c r="B41" s="32" t="s">
        <v>128</v>
      </c>
      <c r="C41" s="31">
        <v>15009.22</v>
      </c>
    </row>
    <row r="42" spans="1:3" ht="12.75">
      <c r="A42" s="5"/>
      <c r="B42" s="32" t="s">
        <v>129</v>
      </c>
      <c r="C42" s="31">
        <v>7581.66</v>
      </c>
    </row>
    <row r="43" spans="1:3" ht="12.75">
      <c r="A43" s="5"/>
      <c r="B43" s="28" t="s">
        <v>39</v>
      </c>
      <c r="C43" s="47">
        <f>C25+SUM(C27:C42)</f>
        <v>283182.94</v>
      </c>
    </row>
    <row r="44" spans="1:3" ht="16.5" customHeight="1">
      <c r="A44" s="5">
        <v>17</v>
      </c>
      <c r="B44" s="28" t="s">
        <v>40</v>
      </c>
      <c r="C44" s="35">
        <v>135770.41</v>
      </c>
    </row>
    <row r="45" spans="1:3" ht="15.75" customHeight="1">
      <c r="A45" s="12">
        <v>18</v>
      </c>
      <c r="B45" s="28" t="s">
        <v>60</v>
      </c>
      <c r="C45" s="35">
        <v>25402.92</v>
      </c>
    </row>
    <row r="46" spans="1:3" ht="16.5" customHeight="1">
      <c r="A46" s="12">
        <v>19</v>
      </c>
      <c r="B46" s="28" t="s">
        <v>42</v>
      </c>
      <c r="C46" s="35">
        <v>458000</v>
      </c>
    </row>
    <row r="47" spans="1:3" ht="13.5" customHeight="1">
      <c r="A47" s="12">
        <v>20</v>
      </c>
      <c r="B47" s="28" t="s">
        <v>43</v>
      </c>
      <c r="C47" s="35">
        <v>4269</v>
      </c>
    </row>
    <row r="48" spans="1:3" ht="14.25" customHeight="1">
      <c r="A48" s="5">
        <v>22</v>
      </c>
      <c r="B48" s="28" t="s">
        <v>45</v>
      </c>
      <c r="C48" s="35">
        <v>52550</v>
      </c>
    </row>
    <row r="49" spans="1:3" ht="12.75">
      <c r="A49" s="5">
        <v>23</v>
      </c>
      <c r="B49" s="28" t="s">
        <v>46</v>
      </c>
      <c r="C49" s="35">
        <v>1970.58</v>
      </c>
    </row>
    <row r="50" spans="1:3" ht="15.75" customHeight="1">
      <c r="A50" s="5"/>
      <c r="B50" s="32" t="s">
        <v>47</v>
      </c>
      <c r="C50" s="48">
        <f>SUM(C44:C49)</f>
        <v>677962.91</v>
      </c>
    </row>
    <row r="51" spans="1:3" ht="12.75">
      <c r="A51" s="5"/>
      <c r="B51" s="26" t="s">
        <v>48</v>
      </c>
      <c r="C51" s="43">
        <f>C43+C50</f>
        <v>961145.8500000001</v>
      </c>
    </row>
    <row r="52" spans="1:3" ht="12.75">
      <c r="A52" s="36"/>
      <c r="B52" s="37"/>
      <c r="C52" s="3"/>
    </row>
    <row r="53" spans="1:3" ht="12.75">
      <c r="A53" s="68" t="s">
        <v>49</v>
      </c>
      <c r="B53" s="68"/>
      <c r="C53" s="3"/>
    </row>
    <row r="60" ht="13.5" customHeight="1"/>
  </sheetData>
  <sheetProtection/>
  <mergeCells count="1">
    <mergeCell ref="A53:B53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Администратор</cp:lastModifiedBy>
  <cp:lastPrinted>2016-11-04T13:35:43Z</cp:lastPrinted>
  <dcterms:created xsi:type="dcterms:W3CDTF">2009-04-16T03:32:48Z</dcterms:created>
  <dcterms:modified xsi:type="dcterms:W3CDTF">2016-11-06T22:16:21Z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