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760" firstSheet="4" activeTab="9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1 полуг-е" sheetId="8" r:id="rId8"/>
    <sheet name="Июль" sheetId="9" r:id="rId9"/>
    <sheet name="Август" sheetId="10" r:id="rId10"/>
  </sheets>
  <definedNames/>
  <calcPr fullCalcOnLoad="1"/>
</workbook>
</file>

<file path=xl/sharedStrings.xml><?xml version="1.0" encoding="utf-8"?>
<sst xmlns="http://schemas.openxmlformats.org/spreadsheetml/2006/main" count="573" uniqueCount="146">
  <si>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</si>
  <si>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</si>
  <si>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</si>
  <si>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</si>
  <si>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</si>
  <si>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</si>
  <si>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</si>
  <si>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</si>
  <si>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</si>
  <si>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>остаток на р/с,в кассе на конец отч.периода</t>
  </si>
  <si>
    <t>задолж-ть населения на конец отч.периода</t>
  </si>
  <si>
    <t>в т.ч. Задолж-ть населения на конец отч.периода более   3-х мес</t>
  </si>
  <si>
    <t>Расходы</t>
  </si>
  <si>
    <t xml:space="preserve"> По ст."Содержание общего имущества"</t>
  </si>
  <si>
    <t>Заработная плата</t>
  </si>
  <si>
    <t xml:space="preserve"> </t>
  </si>
  <si>
    <t>Матер.сантех.(п/о)</t>
  </si>
  <si>
    <t>Матер.электр.(п/о)</t>
  </si>
  <si>
    <t>Инвентарь дворн.уборщ, хозрасходы</t>
  </si>
  <si>
    <t>Аренда помещения</t>
  </si>
  <si>
    <t>Услуги связи</t>
  </si>
  <si>
    <t>Подоходный налог сч.68.1</t>
  </si>
  <si>
    <t>Банковские услуги, % (опл.)</t>
  </si>
  <si>
    <t>Налог по УСН за 2015 г.</t>
  </si>
  <si>
    <t>Обслуживание 1С (ООО "Развитие")</t>
  </si>
  <si>
    <t>ООО "Уютный дом", аварийное обслуж-е</t>
  </si>
  <si>
    <t>ПАО «Красноярскэнергосбыт»</t>
  </si>
  <si>
    <t xml:space="preserve">                                                                          Итого :</t>
  </si>
  <si>
    <t>Жилищные услуги по договорам</t>
  </si>
  <si>
    <t>ООО "ЛифтРемонт-Минусинск"</t>
  </si>
  <si>
    <t>ООО "Фрегат-М" (мусор)</t>
  </si>
  <si>
    <t>Коммунальные услуги</t>
  </si>
  <si>
    <t>МУП «Горводоканал» (вода)</t>
  </si>
  <si>
    <t>МТЭЦ (отопление)</t>
  </si>
  <si>
    <t>Итого расходов:</t>
  </si>
  <si>
    <t>начислено населению январь 2018 г.</t>
  </si>
  <si>
    <t>начислено нежилым январь 2018г.</t>
  </si>
  <si>
    <t>поступл.от населения (касса) январь 2018г.</t>
  </si>
  <si>
    <t>поступл.от населения (банк ) январь 2018 г.</t>
  </si>
  <si>
    <t>Покупка оргтехники (компьютер)</t>
  </si>
  <si>
    <t>Красноярский ЦСМ (поверка общедомовых счетчиков хол.воды)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</si>
  <si>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</si>
  <si>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>за январь 2018г.</t>
  </si>
  <si>
    <t>поступл.за размещ-ие обор-я, рекламы ЗАО «ТТК». , ООО "ОптиксТел"</t>
  </si>
  <si>
    <t xml:space="preserve">         -от нежилых:    </t>
  </si>
  <si>
    <t>Всего поступило:</t>
  </si>
  <si>
    <t>начислено за размещ-ие оборуд-я, рекламы ЗАО «ТТК»,, ООО "ОптиксТел"</t>
  </si>
  <si>
    <t>Гл.бухгалтер                                                                                        И.Э.Берещинова</t>
  </si>
  <si>
    <t>Канц.тов, изг-е ключей,почтовые р-ды, обслуж-е оргтехники, , охр.труда,</t>
  </si>
  <si>
    <t>начислено населению февраль 2018 г.</t>
  </si>
  <si>
    <t>начислено нежилым февраль 2018г.</t>
  </si>
  <si>
    <t>поступл.от населения (касса) февраль 2018г.</t>
  </si>
  <si>
    <t>поступл.от населения (банк ) февраль 2018 г.</t>
  </si>
  <si>
    <t xml:space="preserve">          -от нежилых:    </t>
  </si>
  <si>
    <t>Всего поспупило:</t>
  </si>
  <si>
    <t>Налоги с ФОТ сч.69</t>
  </si>
  <si>
    <t>Вознаграждение за работу по подготовке обшего собрания</t>
  </si>
  <si>
    <t>ИП Гуржий В.А. (изг-е и установка лотков мусороприемников)</t>
  </si>
  <si>
    <t>ИП Голосов В.В. (герметизация м/панельных швов)</t>
  </si>
  <si>
    <t>ИП Жарких В.В. (бетонирование дорожки)</t>
  </si>
  <si>
    <t>поступл.за размещ-ие обор-я, рекламы ЗАО «ТТК». ООО "Сывел плюс"</t>
  </si>
  <si>
    <t>начислено за размещ-ие оборуд-я, рекламы ЗАО «ТТК», ООО "Сывел плюс"</t>
  </si>
  <si>
    <t xml:space="preserve"> Итого </t>
  </si>
  <si>
    <t>Канц.тов, изг-е ключей,почтовые р-ды, обслуж-е оргтехники, подписка газеты</t>
  </si>
  <si>
    <t>Наименование</t>
  </si>
  <si>
    <t xml:space="preserve"> Итого за 1 кв. 2018г.</t>
  </si>
  <si>
    <t>начислено населению 1 кв. 2018 г.</t>
  </si>
  <si>
    <t>начислено нежилым 1 кв. 2018г.</t>
  </si>
  <si>
    <t>начислено за размещ-ие оборуд-я, рекламы ЗАО «ТТК», ООО "Сывел плюс", ООО "ОптиксТел"</t>
  </si>
  <si>
    <t>поступл.от населения (касса) 1 кв. 2018г.</t>
  </si>
  <si>
    <t>поступл.от населения (банк ) 1 кв. 2018 г.</t>
  </si>
  <si>
    <t>поступл.за размещ-ие обор-я, рекламы ЗАО «ТТК». ООО "Сывел плюс", ООО "ОптиксТел"</t>
  </si>
  <si>
    <t>В т.ч. Отпускные</t>
  </si>
  <si>
    <t>В т.ч. Оплата по дог.подряда</t>
  </si>
  <si>
    <t>Канц.тов, изг-е ключей,почтовые р-ды, обслуж-е оргтехники, подписка газеты, охр.труда</t>
  </si>
  <si>
    <t>Судебные расходы (справки, госпошлина)</t>
  </si>
  <si>
    <t>Налог по УСН за 2017 г.</t>
  </si>
  <si>
    <t>Прочие услуги</t>
  </si>
  <si>
    <t>Вознаграждение за подготовку проведения общего собрания и проведение ревизионной проверки</t>
  </si>
  <si>
    <t>ИП Оверченко Т.В. ( за передачу отчетов электронно)</t>
  </si>
  <si>
    <t>ООО " Результат" (юридические услуги)</t>
  </si>
  <si>
    <t>начислено населению март 2018 г.</t>
  </si>
  <si>
    <t>начислено нежилым март 2018г.</t>
  </si>
  <si>
    <t>поступл.от населения (касса) март 2018г.</t>
  </si>
  <si>
    <t>поступл.от населения (банк ) март 2018 г.</t>
  </si>
  <si>
    <t>Вознаграждение за проведение ревизионной проверки</t>
  </si>
  <si>
    <t>Гл.бухгалтер                                                                                                   И.Э.Берещинова</t>
  </si>
  <si>
    <t>начислено населению апрель 2018 г.</t>
  </si>
  <si>
    <t>начислено нежилым апрель 2018г.</t>
  </si>
  <si>
    <t>поступл.от населения (касса) апрель 2018г.</t>
  </si>
  <si>
    <t>поступл.от населения (банк ) апрель 2018 г.</t>
  </si>
  <si>
    <t>за 04. 2018г.</t>
  </si>
  <si>
    <t>Доходы и расходы ТСЖ "Тимирязева 9" за 2018 год по состоянию на 01.04.2018 г.</t>
  </si>
  <si>
    <t>Доходы и расходы ТСЖ "Тимирязева 9" за 2018 год по состоянию на 01.03.2018 г.</t>
  </si>
  <si>
    <t>Доходы и расходы ТСЖ "Тимирязева 9" за 2018 год по состоянию на 01.02.2018 г.</t>
  </si>
  <si>
    <t>начислено за размещ-ие оборуд-я, рекламы , ООО "Сывел плюс", ООО "ОптиксТел"</t>
  </si>
  <si>
    <t xml:space="preserve">   Доходы и расходы ТСЖ "Тимирязева 9" за 2018 год по состоянию на 01.05.2018 г.</t>
  </si>
  <si>
    <t xml:space="preserve">   Доходы и расходы ТСЖ "Тимирязева 9" за 2018 год по состоянию на 01.06.2018 г.</t>
  </si>
  <si>
    <t>начислено населению май 2018 г.</t>
  </si>
  <si>
    <t>начислено нежилым май 2018г.</t>
  </si>
  <si>
    <t>поступл.от населения (касса) май 2018г.</t>
  </si>
  <si>
    <t>поступл.от населения (банк ) май 2018 г.</t>
  </si>
  <si>
    <t>ООО " Новые технологии " (программа "Сбис")</t>
  </si>
  <si>
    <t>начислено за размещ-ие оборуд-я, рекламы ЗАО «ТТК», , ООО "ОптиксТел"</t>
  </si>
  <si>
    <t xml:space="preserve"> Итого за май</t>
  </si>
  <si>
    <t>Доходы и расходы ТСЖ "Тимирязева 9" по состоянию на 01.07.2018 г.</t>
  </si>
  <si>
    <t xml:space="preserve"> Итого за июнь</t>
  </si>
  <si>
    <t>начислено населению июнь 2018 г.</t>
  </si>
  <si>
    <t>начислено нежилым июнь 2018г.</t>
  </si>
  <si>
    <t>поступл.от населения (касса) июнь 2018г.</t>
  </si>
  <si>
    <t>поступл.от населения (банк ) июнь 2018 г.</t>
  </si>
  <si>
    <t>ИП Черномаз Л.М. (ремонт кровли)</t>
  </si>
  <si>
    <t>ООО "Уютный дом", текущий ремонт</t>
  </si>
  <si>
    <t>Ремонт подъезда № 4, - оплата труда</t>
  </si>
  <si>
    <t xml:space="preserve"> стройматериалы на ремонт подъезда</t>
  </si>
  <si>
    <t>ООО "Профессионал" (стройматериалы)</t>
  </si>
  <si>
    <t>Гл.бухгалтер                                                              И.Э.Берещинова</t>
  </si>
  <si>
    <t xml:space="preserve"> Итого за 1 пол-е </t>
  </si>
  <si>
    <t>начислено населению 1 полуг. 2018 г.</t>
  </si>
  <si>
    <t>начислено нежилым 1 полуг. 2018г.</t>
  </si>
  <si>
    <t>поступл.от населения (касса) 1 полуг. 2018г.</t>
  </si>
  <si>
    <t>поступл.от населения (банк ) 1 полуг. 2018 г.</t>
  </si>
  <si>
    <t>Вознагражд-ие за подготовку проведения общего собрания и  ревизионной проверки</t>
  </si>
  <si>
    <t>начислено населению июль 2018 г.</t>
  </si>
  <si>
    <t>начислено нежилым июль 2018г.</t>
  </si>
  <si>
    <t>поступл.от населения (касса) июль 2018г.</t>
  </si>
  <si>
    <t>поступл.от населения (банк ) июль 2018 г.</t>
  </si>
  <si>
    <t xml:space="preserve">                                        -налоги</t>
  </si>
  <si>
    <t>ОАО "Чрезвычайная страховая компания" (страхование лифтов)</t>
  </si>
  <si>
    <t>Доходы и расходы ТСЖ "Тимирязева 9" по состоянию на 01.08.2018 г.</t>
  </si>
  <si>
    <t xml:space="preserve"> Итого за июль</t>
  </si>
  <si>
    <t>поступл.за размещ-ие обор-я, рекламы ООО "Сывел плюс", ООО "Енисейнет"</t>
  </si>
  <si>
    <t xml:space="preserve"> Итого за август 2018г.</t>
  </si>
  <si>
    <t>начислено населению август 2018 г.</t>
  </si>
  <si>
    <t>начислено нежилым август 2018 г.</t>
  </si>
  <si>
    <t>поступл.от населения (касса) август 2018г.</t>
  </si>
  <si>
    <t>поступл.от населения (банк ) август 2018 г.</t>
  </si>
  <si>
    <t>поступл.за размещ-ие обор-я, рекламы ЗАО «ТТК». ООО "Сывел плюс", ООО "Сибирские сети", ООО "Енисейнет"</t>
  </si>
  <si>
    <t>АО "ВО "Безопасность" (учеба)</t>
  </si>
  <si>
    <t>ИП Голосов В.В. (изг-е и устройство балконных козырьков)</t>
  </si>
  <si>
    <t>ИП Жарких В.В. (трансп-е расходы на завоз земли и гравия)</t>
  </si>
  <si>
    <t>ИП Курпас В.И. (дезинсекция)</t>
  </si>
  <si>
    <t>Ремонт входов в подъезды (10 подъездов), - оплата труда</t>
  </si>
  <si>
    <t xml:space="preserve">                                                                            - налоги</t>
  </si>
  <si>
    <t xml:space="preserve">                                                                            - материалы</t>
  </si>
  <si>
    <t>Доходы и расходы ТСЖ "Тимирязева 9" по состоянию на 01.09.2018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</si>
</sst>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0"/>
      <color indexed="8"/>
      <name val="Arial Cyr1"/>
      <family val="0"/>
    </font>
    <font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Cyr1"/>
      <family val="0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Cyr"/>
      <family val="0"/>
    </font>
    <font>
      <b/>
      <sz val="10"/>
      <color theme="1"/>
      <name val="Arial Cyr1"/>
      <family val="0"/>
    </font>
    <font>
      <sz val="8"/>
      <color theme="1"/>
      <name val="Arial Cyr"/>
      <family val="0"/>
    </font>
    <font>
      <b/>
      <sz val="8"/>
      <color theme="1"/>
      <name val="Arial"/>
      <family val="2"/>
    </font>
    <font>
      <b/>
      <sz val="8"/>
      <color theme="1"/>
      <name val="Arial Cyr"/>
      <family val="0"/>
    </font>
    <font>
      <b/>
      <sz val="8"/>
      <color theme="1"/>
      <name val="Arial Cyr1"/>
      <family val="0"/>
    </font>
    <font>
      <b/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" fontId="46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8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4" fontId="48" fillId="0" borderId="11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left"/>
    </xf>
    <xf numFmtId="4" fontId="48" fillId="33" borderId="11" xfId="0" applyNumberFormat="1" applyFont="1" applyFill="1" applyBorder="1" applyAlignment="1">
      <alignment/>
    </xf>
    <xf numFmtId="4" fontId="49" fillId="0" borderId="11" xfId="0" applyNumberFormat="1" applyFont="1" applyBorder="1" applyAlignment="1">
      <alignment/>
    </xf>
    <xf numFmtId="0" fontId="47" fillId="0" borderId="11" xfId="0" applyFont="1" applyBorder="1" applyAlignment="1">
      <alignment horizontal="left" wrapText="1"/>
    </xf>
    <xf numFmtId="0" fontId="50" fillId="0" borderId="11" xfId="0" applyFont="1" applyBorder="1" applyAlignment="1">
      <alignment horizontal="right"/>
    </xf>
    <xf numFmtId="0" fontId="47" fillId="0" borderId="11" xfId="0" applyFont="1" applyFill="1" applyBorder="1" applyAlignment="1">
      <alignment horizontal="center"/>
    </xf>
    <xf numFmtId="4" fontId="48" fillId="0" borderId="11" xfId="0" applyNumberFormat="1" applyFont="1" applyBorder="1" applyAlignment="1">
      <alignment/>
    </xf>
    <xf numFmtId="0" fontId="50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horizontal="right"/>
    </xf>
    <xf numFmtId="0" fontId="47" fillId="0" borderId="11" xfId="0" applyFont="1" applyFill="1" applyBorder="1" applyAlignment="1">
      <alignment/>
    </xf>
    <xf numFmtId="0" fontId="51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7" fillId="0" borderId="11" xfId="0" applyFont="1" applyFill="1" applyBorder="1" applyAlignment="1">
      <alignment wrapText="1"/>
    </xf>
    <xf numFmtId="10" fontId="47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right" wrapText="1"/>
    </xf>
    <xf numFmtId="4" fontId="50" fillId="0" borderId="11" xfId="0" applyNumberFormat="1" applyFont="1" applyBorder="1" applyAlignment="1">
      <alignment/>
    </xf>
    <xf numFmtId="4" fontId="50" fillId="34" borderId="11" xfId="0" applyNumberFormat="1" applyFont="1" applyFill="1" applyBorder="1" applyAlignment="1">
      <alignment horizontal="right"/>
    </xf>
    <xf numFmtId="4" fontId="48" fillId="34" borderId="11" xfId="0" applyNumberFormat="1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180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left" wrapText="1"/>
    </xf>
    <xf numFmtId="0" fontId="48" fillId="0" borderId="11" xfId="0" applyFont="1" applyBorder="1" applyAlignment="1">
      <alignment horizontal="right"/>
    </xf>
    <xf numFmtId="0" fontId="49" fillId="0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right"/>
    </xf>
    <xf numFmtId="0" fontId="49" fillId="0" borderId="11" xfId="0" applyFont="1" applyFill="1" applyBorder="1" applyAlignment="1">
      <alignment/>
    </xf>
    <xf numFmtId="0" fontId="48" fillId="0" borderId="11" xfId="0" applyFont="1" applyBorder="1" applyAlignment="1">
      <alignment/>
    </xf>
    <xf numFmtId="0" fontId="49" fillId="0" borderId="11" xfId="0" applyFont="1" applyFill="1" applyBorder="1" applyAlignment="1">
      <alignment wrapText="1"/>
    </xf>
    <xf numFmtId="10" fontId="49" fillId="0" borderId="11" xfId="0" applyNumberFormat="1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/>
    </xf>
    <xf numFmtId="4" fontId="48" fillId="35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52" fillId="0" borderId="11" xfId="0" applyFont="1" applyBorder="1" applyAlignment="1">
      <alignment horizontal="center"/>
    </xf>
    <xf numFmtId="4" fontId="53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left"/>
    </xf>
    <xf numFmtId="4" fontId="53" fillId="33" borderId="11" xfId="0" applyNumberFormat="1" applyFont="1" applyFill="1" applyBorder="1" applyAlignment="1">
      <alignment/>
    </xf>
    <xf numFmtId="4" fontId="46" fillId="0" borderId="11" xfId="0" applyNumberFormat="1" applyFont="1" applyBorder="1" applyAlignment="1">
      <alignment/>
    </xf>
    <xf numFmtId="0" fontId="52" fillId="0" borderId="11" xfId="0" applyFont="1" applyBorder="1" applyAlignment="1">
      <alignment horizontal="left" wrapText="1"/>
    </xf>
    <xf numFmtId="0" fontId="54" fillId="0" borderId="11" xfId="0" applyFont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4" fontId="53" fillId="0" borderId="11" xfId="0" applyNumberFormat="1" applyFont="1" applyBorder="1" applyAlignment="1">
      <alignment/>
    </xf>
    <xf numFmtId="0" fontId="54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right"/>
    </xf>
    <xf numFmtId="0" fontId="52" fillId="0" borderId="11" xfId="0" applyFont="1" applyFill="1" applyBorder="1" applyAlignment="1">
      <alignment/>
    </xf>
    <xf numFmtId="0" fontId="55" fillId="0" borderId="11" xfId="0" applyFont="1" applyBorder="1" applyAlignment="1">
      <alignment/>
    </xf>
    <xf numFmtId="2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52" fillId="0" borderId="11" xfId="0" applyFont="1" applyFill="1" applyBorder="1" applyAlignment="1">
      <alignment wrapText="1"/>
    </xf>
    <xf numFmtId="10" fontId="52" fillId="0" borderId="11" xfId="0" applyNumberFormat="1" applyFont="1" applyFill="1" applyBorder="1" applyAlignment="1">
      <alignment/>
    </xf>
    <xf numFmtId="0" fontId="55" fillId="0" borderId="11" xfId="0" applyFont="1" applyFill="1" applyBorder="1" applyAlignment="1">
      <alignment wrapText="1"/>
    </xf>
    <xf numFmtId="0" fontId="55" fillId="0" borderId="11" xfId="0" applyFont="1" applyFill="1" applyBorder="1" applyAlignment="1">
      <alignment/>
    </xf>
    <xf numFmtId="4" fontId="54" fillId="0" borderId="11" xfId="0" applyNumberFormat="1" applyFont="1" applyBorder="1" applyAlignment="1">
      <alignment/>
    </xf>
    <xf numFmtId="4" fontId="53" fillId="35" borderId="11" xfId="0" applyNumberFormat="1" applyFont="1" applyFill="1" applyBorder="1" applyAlignment="1">
      <alignment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4" fontId="56" fillId="0" borderId="11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wrapText="1"/>
    </xf>
    <xf numFmtId="180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80" fontId="46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4" fontId="46" fillId="0" borderId="0" xfId="0" applyNumberFormat="1" applyFont="1" applyBorder="1" applyAlignment="1">
      <alignment/>
    </xf>
    <xf numFmtId="0" fontId="5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790575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905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1343025</xdr:colOff>
      <xdr:row>46</xdr:row>
      <xdr:rowOff>161925</xdr:rowOff>
    </xdr:from>
    <xdr:to>
      <xdr:col>1</xdr:col>
      <xdr:colOff>2486025</xdr:colOff>
      <xdr:row>48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89439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5314950</xdr:colOff>
      <xdr:row>0</xdr:row>
      <xdr:rowOff>47625</xdr:rowOff>
    </xdr:from>
    <xdr:to>
      <xdr:col>2</xdr:col>
      <xdr:colOff>342900</xdr:colOff>
      <xdr:row>2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7625"/>
          <a:ext cx="6286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942975</xdr:colOff>
      <xdr:row>55</xdr:row>
      <xdr:rowOff>123825</xdr:rowOff>
    </xdr:from>
    <xdr:to>
      <xdr:col>1</xdr:col>
      <xdr:colOff>1943100</xdr:colOff>
      <xdr:row>57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0706100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2</xdr:col>
      <xdr:colOff>571500</xdr:colOff>
      <xdr:row>1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1428750</xdr:colOff>
      <xdr:row>47</xdr:row>
      <xdr:rowOff>38100</xdr:rowOff>
    </xdr:from>
    <xdr:to>
      <xdr:col>1</xdr:col>
      <xdr:colOff>2571750</xdr:colOff>
      <xdr:row>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91725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2</xdr:col>
      <xdr:colOff>571500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9050"/>
          <a:ext cx="5048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2609850</xdr:colOff>
      <xdr:row>50</xdr:row>
      <xdr:rowOff>123825</xdr:rowOff>
    </xdr:from>
    <xdr:to>
      <xdr:col>1</xdr:col>
      <xdr:colOff>3752850</xdr:colOff>
      <xdr:row>52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97059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2</xdr:col>
      <xdr:colOff>571500</xdr:colOff>
      <xdr:row>0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5048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1495425</xdr:colOff>
      <xdr:row>57</xdr:row>
      <xdr:rowOff>95250</xdr:rowOff>
    </xdr:from>
    <xdr:to>
      <xdr:col>1</xdr:col>
      <xdr:colOff>2638425</xdr:colOff>
      <xdr:row>59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13157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3</xdr:col>
      <xdr:colOff>95250</xdr:colOff>
      <xdr:row>1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47625"/>
          <a:ext cx="8382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1495425</xdr:colOff>
      <xdr:row>48</xdr:row>
      <xdr:rowOff>95250</xdr:rowOff>
    </xdr:from>
    <xdr:to>
      <xdr:col>1</xdr:col>
      <xdr:colOff>2638425</xdr:colOff>
      <xdr:row>50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92964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2</xdr:col>
      <xdr:colOff>628650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47625"/>
          <a:ext cx="7048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47</xdr:row>
      <xdr:rowOff>142875</xdr:rowOff>
    </xdr:from>
    <xdr:to>
      <xdr:col>1</xdr:col>
      <xdr:colOff>2686050</xdr:colOff>
      <xdr:row>49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91630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2</xdr:col>
      <xdr:colOff>619125</xdr:colOff>
      <xdr:row>0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7625"/>
          <a:ext cx="628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695325</xdr:colOff>
      <xdr:row>48</xdr:row>
      <xdr:rowOff>0</xdr:rowOff>
    </xdr:from>
    <xdr:to>
      <xdr:col>1</xdr:col>
      <xdr:colOff>1695450</xdr:colOff>
      <xdr:row>49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9210675"/>
          <a:ext cx="10001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2</xdr:col>
      <xdr:colOff>504825</xdr:colOff>
      <xdr:row>0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47625"/>
          <a:ext cx="6096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695325</xdr:colOff>
      <xdr:row>63</xdr:row>
      <xdr:rowOff>0</xdr:rowOff>
    </xdr:from>
    <xdr:to>
      <xdr:col>1</xdr:col>
      <xdr:colOff>1695450</xdr:colOff>
      <xdr:row>64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2134850"/>
          <a:ext cx="10001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47625</xdr:rowOff>
    </xdr:from>
    <xdr:to>
      <xdr:col>3</xdr:col>
      <xdr:colOff>19050</xdr:colOff>
      <xdr:row>1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7625"/>
          <a:ext cx="8763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942975</xdr:colOff>
      <xdr:row>51</xdr:row>
      <xdr:rowOff>123825</xdr:rowOff>
    </xdr:from>
    <xdr:to>
      <xdr:col>1</xdr:col>
      <xdr:colOff>1943100</xdr:colOff>
      <xdr:row>53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7858125"/>
          <a:ext cx="10001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71.57421875" style="0" customWidth="1"/>
    <col min="3" max="3" width="18.57421875" style="0" customWidth="1"/>
    <col min="4" max="4" width="12.28125" style="0" customWidth="1"/>
  </cols>
  <sheetData>
    <row r="1" spans="1:3" ht="15.75" customHeight="1">
      <c r="A1" s="2"/>
      <c r="B1" s="3" t="s">
        <v>41</v>
      </c>
      <c r="C1" s="4"/>
    </row>
    <row r="2" spans="1:3" ht="15">
      <c r="A2" s="2"/>
      <c r="B2" s="5" t="s">
        <v>94</v>
      </c>
      <c r="C2" s="4"/>
    </row>
    <row r="3" spans="1:3" ht="15" customHeight="1">
      <c r="A3" s="6" t="s">
        <v>0</v>
      </c>
      <c r="B3" s="6" t="s">
        <v>1</v>
      </c>
      <c r="C3" s="7" t="s">
        <v>42</v>
      </c>
    </row>
    <row r="4" spans="1:3" ht="15">
      <c r="A4" s="6"/>
      <c r="B4" s="8" t="s">
        <v>2</v>
      </c>
      <c r="C4" s="9">
        <v>1785013.69</v>
      </c>
    </row>
    <row r="5" spans="1:3" ht="15">
      <c r="A5" s="6">
        <v>1</v>
      </c>
      <c r="B5" s="8" t="s">
        <v>35</v>
      </c>
      <c r="C5" s="10">
        <v>1232136.15</v>
      </c>
    </row>
    <row r="6" spans="1:3" ht="15">
      <c r="A6" s="6">
        <v>2</v>
      </c>
      <c r="B6" s="8" t="s">
        <v>36</v>
      </c>
      <c r="C6" s="10">
        <v>46012.52</v>
      </c>
    </row>
    <row r="7" spans="1:3" ht="15" customHeight="1">
      <c r="A7" s="6">
        <v>3</v>
      </c>
      <c r="B7" s="11" t="s">
        <v>46</v>
      </c>
      <c r="C7" s="10">
        <v>1200</v>
      </c>
    </row>
    <row r="8" spans="1:3" ht="15">
      <c r="A8" s="6"/>
      <c r="B8" s="12" t="s">
        <v>3</v>
      </c>
      <c r="C8" s="9">
        <f>SUM(C5:C7)</f>
        <v>1279348.67</v>
      </c>
    </row>
    <row r="9" spans="1:3" ht="15.75" customHeight="1">
      <c r="A9" s="6"/>
      <c r="B9" s="12" t="s">
        <v>4</v>
      </c>
      <c r="C9" s="14">
        <v>17261.11</v>
      </c>
    </row>
    <row r="10" spans="1:3" ht="15">
      <c r="A10" s="6"/>
      <c r="B10" s="12" t="s">
        <v>5</v>
      </c>
      <c r="C10" s="14">
        <v>417.1</v>
      </c>
    </row>
    <row r="11" spans="1:3" ht="15">
      <c r="A11" s="6"/>
      <c r="B11" s="15" t="s">
        <v>6</v>
      </c>
      <c r="C11" s="10"/>
    </row>
    <row r="12" spans="1:3" ht="15">
      <c r="A12" s="6">
        <v>1</v>
      </c>
      <c r="B12" s="16" t="s">
        <v>37</v>
      </c>
      <c r="C12" s="10">
        <v>141683.1</v>
      </c>
    </row>
    <row r="13" spans="1:3" ht="15">
      <c r="A13" s="6">
        <v>2</v>
      </c>
      <c r="B13" s="16" t="s">
        <v>38</v>
      </c>
      <c r="C13" s="10">
        <v>801484.77</v>
      </c>
    </row>
    <row r="14" spans="1:3" ht="15">
      <c r="A14" s="6"/>
      <c r="B14" s="12" t="s">
        <v>7</v>
      </c>
      <c r="C14" s="9">
        <f>SUM(C12:C13)</f>
        <v>943167.87</v>
      </c>
    </row>
    <row r="15" spans="1:3" ht="15">
      <c r="A15" s="6"/>
      <c r="B15" s="16" t="s">
        <v>8</v>
      </c>
      <c r="C15" s="10">
        <v>922091.82</v>
      </c>
    </row>
    <row r="16" spans="1:3" ht="15">
      <c r="A16" s="6"/>
      <c r="B16" s="16" t="s">
        <v>44</v>
      </c>
      <c r="C16" s="10">
        <v>21076.05</v>
      </c>
    </row>
    <row r="17" spans="1:3" ht="15">
      <c r="A17" s="6">
        <v>3</v>
      </c>
      <c r="B17" s="17" t="s">
        <v>43</v>
      </c>
      <c r="C17" s="10">
        <v>1200</v>
      </c>
    </row>
    <row r="18" spans="1:3" ht="15">
      <c r="A18" s="6"/>
      <c r="B18" s="12" t="s">
        <v>45</v>
      </c>
      <c r="C18" s="9">
        <f>SUM(C15:C17)</f>
        <v>944367.87</v>
      </c>
    </row>
    <row r="19" spans="1:3" ht="15">
      <c r="A19" s="6"/>
      <c r="B19" s="18" t="s">
        <v>9</v>
      </c>
      <c r="C19" s="14">
        <v>31898.05</v>
      </c>
    </row>
    <row r="20" spans="1:3" ht="14.25" customHeight="1">
      <c r="A20" s="6"/>
      <c r="B20" s="18" t="s">
        <v>5</v>
      </c>
      <c r="C20" s="14">
        <v>-649.6</v>
      </c>
    </row>
    <row r="21" spans="1:3" ht="15">
      <c r="A21" s="13"/>
      <c r="B21" s="8" t="s">
        <v>10</v>
      </c>
      <c r="C21" s="9">
        <v>2119994.49</v>
      </c>
    </row>
    <row r="22" spans="1:3" ht="15">
      <c r="A22" s="6"/>
      <c r="B22" s="11" t="s">
        <v>11</v>
      </c>
      <c r="C22" s="10">
        <v>1148334.52</v>
      </c>
    </row>
    <row r="23" spans="1:3" ht="15">
      <c r="A23" s="6"/>
      <c r="B23" s="15" t="s">
        <v>12</v>
      </c>
      <c r="C23" s="10"/>
    </row>
    <row r="24" spans="1:3" ht="15">
      <c r="A24" s="6"/>
      <c r="B24" s="20" t="s">
        <v>13</v>
      </c>
      <c r="C24" s="14"/>
    </row>
    <row r="25" spans="1:3" ht="15">
      <c r="A25" s="6">
        <v>1</v>
      </c>
      <c r="B25" s="16" t="s">
        <v>14</v>
      </c>
      <c r="C25" s="10">
        <v>123843</v>
      </c>
    </row>
    <row r="26" spans="1:3" ht="15" customHeight="1">
      <c r="A26" s="13">
        <v>2</v>
      </c>
      <c r="B26" s="19" t="s">
        <v>16</v>
      </c>
      <c r="C26" s="21">
        <v>57</v>
      </c>
    </row>
    <row r="27" spans="1:3" ht="15">
      <c r="A27" s="6">
        <v>3</v>
      </c>
      <c r="B27" s="19" t="s">
        <v>17</v>
      </c>
      <c r="C27" s="10">
        <v>580</v>
      </c>
    </row>
    <row r="28" spans="1:3" ht="15">
      <c r="A28" s="6">
        <v>4</v>
      </c>
      <c r="B28" s="22" t="s">
        <v>48</v>
      </c>
      <c r="C28" s="10">
        <v>762.8</v>
      </c>
    </row>
    <row r="29" spans="1:3" ht="15">
      <c r="A29" s="6">
        <v>5</v>
      </c>
      <c r="B29" s="22" t="s">
        <v>39</v>
      </c>
      <c r="C29" s="10">
        <v>11309</v>
      </c>
    </row>
    <row r="30" spans="1:4" ht="15">
      <c r="A30" s="6">
        <v>6</v>
      </c>
      <c r="B30" s="19" t="s">
        <v>18</v>
      </c>
      <c r="C30" s="10">
        <v>320.9</v>
      </c>
      <c r="D30" t="s">
        <v>15</v>
      </c>
    </row>
    <row r="31" spans="1:4" ht="15">
      <c r="A31" s="6">
        <v>7</v>
      </c>
      <c r="B31" s="23" t="s">
        <v>19</v>
      </c>
      <c r="C31" s="10">
        <v>5938</v>
      </c>
      <c r="D31" t="s">
        <v>15</v>
      </c>
    </row>
    <row r="32" spans="1:4" ht="15">
      <c r="A32" s="6">
        <v>8</v>
      </c>
      <c r="B32" s="19" t="s">
        <v>20</v>
      </c>
      <c r="C32" s="10">
        <v>1620</v>
      </c>
      <c r="D32" t="s">
        <v>15</v>
      </c>
    </row>
    <row r="33" spans="1:4" ht="15">
      <c r="A33" s="6">
        <v>9</v>
      </c>
      <c r="B33" s="19" t="s">
        <v>21</v>
      </c>
      <c r="C33" s="10">
        <v>28380</v>
      </c>
      <c r="D33" t="s">
        <v>15</v>
      </c>
    </row>
    <row r="34" spans="1:4" ht="15">
      <c r="A34" s="6">
        <v>10</v>
      </c>
      <c r="B34" s="19" t="s">
        <v>22</v>
      </c>
      <c r="C34" s="10">
        <v>11502.79</v>
      </c>
      <c r="D34" t="s">
        <v>15</v>
      </c>
    </row>
    <row r="35" spans="1:4" ht="15.75" customHeight="1">
      <c r="A35" s="6">
        <v>11</v>
      </c>
      <c r="B35" s="19" t="s">
        <v>23</v>
      </c>
      <c r="C35" s="10">
        <v>5175</v>
      </c>
      <c r="D35" t="s">
        <v>15</v>
      </c>
    </row>
    <row r="36" spans="1:3" ht="15" customHeight="1">
      <c r="A36" s="6">
        <v>12</v>
      </c>
      <c r="B36" s="19" t="s">
        <v>40</v>
      </c>
      <c r="C36" s="10">
        <v>3037.32</v>
      </c>
    </row>
    <row r="37" spans="1:4" ht="15">
      <c r="A37" s="6">
        <v>13</v>
      </c>
      <c r="B37" s="22" t="s">
        <v>24</v>
      </c>
      <c r="C37" s="10">
        <v>4000</v>
      </c>
      <c r="D37" t="s">
        <v>15</v>
      </c>
    </row>
    <row r="38" spans="1:4" ht="15">
      <c r="A38" s="6">
        <v>14</v>
      </c>
      <c r="B38" s="19" t="s">
        <v>25</v>
      </c>
      <c r="C38" s="10">
        <v>4269</v>
      </c>
      <c r="D38" t="s">
        <v>15</v>
      </c>
    </row>
    <row r="39" spans="1:4" ht="15">
      <c r="A39" s="6">
        <v>15</v>
      </c>
      <c r="B39" s="19" t="s">
        <v>26</v>
      </c>
      <c r="C39" s="10">
        <v>4507.65</v>
      </c>
      <c r="D39" t="s">
        <v>15</v>
      </c>
    </row>
    <row r="40" spans="1:4" ht="15">
      <c r="A40" s="6"/>
      <c r="B40" s="24" t="s">
        <v>27</v>
      </c>
      <c r="C40" s="30">
        <f>SUM(C25:C39)</f>
        <v>205302.46</v>
      </c>
      <c r="D40" t="s">
        <v>15</v>
      </c>
    </row>
    <row r="41" spans="1:4" ht="15">
      <c r="A41" s="6"/>
      <c r="B41" s="25" t="s">
        <v>28</v>
      </c>
      <c r="C41" s="14">
        <f>SUM(C42:C43)</f>
        <v>81154.3</v>
      </c>
      <c r="D41" t="s">
        <v>15</v>
      </c>
    </row>
    <row r="42" spans="1:4" ht="15">
      <c r="A42" s="6">
        <v>16</v>
      </c>
      <c r="B42" s="19" t="s">
        <v>29</v>
      </c>
      <c r="C42" s="10">
        <v>54652</v>
      </c>
      <c r="D42" t="s">
        <v>15</v>
      </c>
    </row>
    <row r="43" spans="1:4" ht="15">
      <c r="A43" s="6">
        <v>17</v>
      </c>
      <c r="B43" s="19" t="s">
        <v>30</v>
      </c>
      <c r="C43" s="10">
        <v>26502.3</v>
      </c>
      <c r="D43" t="s">
        <v>15</v>
      </c>
    </row>
    <row r="44" spans="1:4" ht="15">
      <c r="A44" s="6"/>
      <c r="B44" s="26" t="s">
        <v>31</v>
      </c>
      <c r="C44" s="14">
        <f>SUM(C45:C46)</f>
        <v>644340.87</v>
      </c>
      <c r="D44" t="s">
        <v>15</v>
      </c>
    </row>
    <row r="45" spans="1:3" ht="15">
      <c r="A45" s="6">
        <v>18</v>
      </c>
      <c r="B45" s="19" t="s">
        <v>32</v>
      </c>
      <c r="C45" s="10">
        <v>158340.87</v>
      </c>
    </row>
    <row r="46" spans="1:4" ht="15">
      <c r="A46" s="13">
        <v>19</v>
      </c>
      <c r="B46" s="19" t="s">
        <v>33</v>
      </c>
      <c r="C46" s="10">
        <v>486000</v>
      </c>
      <c r="D46" t="s">
        <v>15</v>
      </c>
    </row>
    <row r="47" spans="1:4" ht="15">
      <c r="A47" s="6"/>
      <c r="B47" s="27" t="s">
        <v>27</v>
      </c>
      <c r="C47" s="29">
        <v>725495.17</v>
      </c>
      <c r="D47" t="s">
        <v>15</v>
      </c>
    </row>
    <row r="48" spans="1:4" ht="15">
      <c r="A48" s="6"/>
      <c r="B48" s="28" t="s">
        <v>34</v>
      </c>
      <c r="C48" s="9">
        <f>SUM(C40+C41+C44)</f>
        <v>930797.63</v>
      </c>
      <c r="D48" t="s">
        <v>15</v>
      </c>
    </row>
    <row r="49" spans="1:4" ht="15">
      <c r="A49" s="85" t="s">
        <v>47</v>
      </c>
      <c r="B49" s="85"/>
      <c r="C49" s="1"/>
      <c r="D49" t="s">
        <v>15</v>
      </c>
    </row>
    <row r="50" spans="1:3" ht="15">
      <c r="A50" s="85"/>
      <c r="B50" s="85"/>
      <c r="C50" s="1"/>
    </row>
    <row r="53" ht="15">
      <c r="D53" t="s">
        <v>15</v>
      </c>
    </row>
    <row r="54" ht="15">
      <c r="D54" t="s">
        <v>15</v>
      </c>
    </row>
    <row r="57" ht="15">
      <c r="D57" t="s">
        <v>15</v>
      </c>
    </row>
    <row r="58" ht="15">
      <c r="D58" t="s">
        <v>15</v>
      </c>
    </row>
  </sheetData>
  <sheetProtection/>
  <mergeCells count="2">
    <mergeCell ref="A50:B50"/>
    <mergeCell ref="A49:B4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1">
      <selection activeCell="B24" sqref="B24"/>
    </sheetView>
  </sheetViews>
  <sheetFormatPr defaultColWidth="9.140625" defaultRowHeight="15"/>
  <cols>
    <col min="1" max="1" width="4.28125" style="0" customWidth="1"/>
    <col min="2" max="2" width="84.00390625" style="0" customWidth="1"/>
    <col min="3" max="3" width="10.8515625" style="0" customWidth="1"/>
  </cols>
  <sheetData>
    <row r="1" spans="1:3" ht="15.75" customHeight="1">
      <c r="A1" s="79"/>
      <c r="B1" s="80" t="s">
        <v>41</v>
      </c>
      <c r="C1" s="81"/>
    </row>
    <row r="2" spans="1:3" ht="15">
      <c r="A2" s="82"/>
      <c r="B2" s="83" t="s">
        <v>145</v>
      </c>
      <c r="C2" s="84"/>
    </row>
    <row r="3" spans="1:3" ht="26.25" customHeight="1">
      <c r="A3" s="50" t="s">
        <v>0</v>
      </c>
      <c r="B3" s="50" t="s">
        <v>1</v>
      </c>
      <c r="C3" s="51" t="s">
        <v>132</v>
      </c>
    </row>
    <row r="4" spans="1:3" ht="15">
      <c r="A4" s="50"/>
      <c r="B4" s="52" t="s">
        <v>2</v>
      </c>
      <c r="C4" s="53">
        <v>1306779.74</v>
      </c>
    </row>
    <row r="5" spans="1:3" ht="15">
      <c r="A5" s="50">
        <v>1</v>
      </c>
      <c r="B5" s="52" t="s">
        <v>133</v>
      </c>
      <c r="C5" s="54">
        <v>646063.75</v>
      </c>
    </row>
    <row r="6" spans="1:3" ht="15">
      <c r="A6" s="50">
        <v>2</v>
      </c>
      <c r="B6" s="52" t="s">
        <v>134</v>
      </c>
      <c r="C6" s="54">
        <v>25654</v>
      </c>
    </row>
    <row r="7" spans="1:3" ht="13.5" customHeight="1">
      <c r="A7" s="50">
        <v>3</v>
      </c>
      <c r="B7" s="55" t="s">
        <v>68</v>
      </c>
      <c r="C7" s="54">
        <v>4800</v>
      </c>
    </row>
    <row r="8" spans="1:3" ht="15">
      <c r="A8" s="50"/>
      <c r="B8" s="56" t="s">
        <v>3</v>
      </c>
      <c r="C8" s="53">
        <f>SUM(C5:C7)</f>
        <v>676517.75</v>
      </c>
    </row>
    <row r="9" spans="1:3" ht="15">
      <c r="A9" s="50"/>
      <c r="B9" s="56" t="s">
        <v>4</v>
      </c>
      <c r="C9" s="58">
        <v>279326.6</v>
      </c>
    </row>
    <row r="10" spans="1:3" ht="15">
      <c r="A10" s="50"/>
      <c r="B10" s="56" t="s">
        <v>5</v>
      </c>
      <c r="C10" s="58">
        <v>-2091.4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135</v>
      </c>
      <c r="C12" s="54">
        <v>95160.55</v>
      </c>
    </row>
    <row r="13" spans="1:3" ht="15">
      <c r="A13" s="50">
        <v>2</v>
      </c>
      <c r="B13" s="60" t="s">
        <v>136</v>
      </c>
      <c r="C13" s="54">
        <v>544796.81</v>
      </c>
    </row>
    <row r="14" spans="1:3" ht="15">
      <c r="A14" s="50"/>
      <c r="B14" s="56" t="s">
        <v>7</v>
      </c>
      <c r="C14" s="53">
        <f>SUM(C12:C13)</f>
        <v>639957.3600000001</v>
      </c>
    </row>
    <row r="15" spans="1:3" ht="15">
      <c r="A15" s="50"/>
      <c r="B15" s="60" t="s">
        <v>8</v>
      </c>
      <c r="C15" s="54">
        <v>621886.2</v>
      </c>
    </row>
    <row r="16" spans="1:3" ht="15">
      <c r="A16" s="50"/>
      <c r="B16" s="60" t="s">
        <v>53</v>
      </c>
      <c r="C16" s="54">
        <v>18071.16</v>
      </c>
    </row>
    <row r="17" spans="1:3" ht="12.75" customHeight="1">
      <c r="A17" s="50">
        <v>3</v>
      </c>
      <c r="B17" s="61" t="s">
        <v>137</v>
      </c>
      <c r="C17" s="54">
        <v>4800</v>
      </c>
    </row>
    <row r="18" spans="1:3" ht="15">
      <c r="A18" s="50"/>
      <c r="B18" s="56" t="s">
        <v>54</v>
      </c>
      <c r="C18" s="53">
        <f>SUM(C15:C17)</f>
        <v>644757.36</v>
      </c>
    </row>
    <row r="19" spans="1:3" ht="15">
      <c r="A19" s="50"/>
      <c r="B19" s="62" t="s">
        <v>9</v>
      </c>
      <c r="C19" s="58">
        <v>136055.85</v>
      </c>
    </row>
    <row r="20" spans="1:3" ht="15">
      <c r="A20" s="50"/>
      <c r="B20" s="62" t="s">
        <v>5</v>
      </c>
      <c r="C20" s="58">
        <v>-280.18</v>
      </c>
    </row>
    <row r="21" spans="1:3" ht="15">
      <c r="A21" s="57"/>
      <c r="B21" s="52" t="s">
        <v>10</v>
      </c>
      <c r="C21" s="53">
        <v>1338544.29</v>
      </c>
    </row>
    <row r="22" spans="1:3" ht="15">
      <c r="A22" s="50"/>
      <c r="B22" s="55" t="s">
        <v>11</v>
      </c>
      <c r="C22" s="54">
        <v>868945.29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125085.37</v>
      </c>
    </row>
    <row r="26" spans="1:3" ht="15">
      <c r="A26" s="50"/>
      <c r="B26" s="60" t="s">
        <v>72</v>
      </c>
      <c r="C26" s="65">
        <v>18146.81</v>
      </c>
    </row>
    <row r="27" spans="1:3" ht="15">
      <c r="A27" s="50">
        <v>2</v>
      </c>
      <c r="B27" s="63" t="s">
        <v>17</v>
      </c>
      <c r="C27" s="54">
        <v>1002.31</v>
      </c>
    </row>
    <row r="28" spans="1:3" ht="15">
      <c r="A28" s="50">
        <v>3</v>
      </c>
      <c r="B28" s="67" t="s">
        <v>74</v>
      </c>
      <c r="C28" s="54">
        <v>990</v>
      </c>
    </row>
    <row r="29" spans="1:3" ht="15">
      <c r="A29" s="50">
        <v>4</v>
      </c>
      <c r="B29" s="63" t="s">
        <v>18</v>
      </c>
      <c r="C29" s="54">
        <v>1270.3</v>
      </c>
    </row>
    <row r="30" spans="1:3" ht="15">
      <c r="A30" s="50">
        <v>5</v>
      </c>
      <c r="B30" s="68" t="s">
        <v>19</v>
      </c>
      <c r="C30" s="54">
        <v>5938</v>
      </c>
    </row>
    <row r="31" spans="1:3" ht="15">
      <c r="A31" s="50">
        <v>6</v>
      </c>
      <c r="B31" s="63" t="s">
        <v>20</v>
      </c>
      <c r="C31" s="54">
        <v>1620</v>
      </c>
    </row>
    <row r="32" spans="1:3" ht="15">
      <c r="A32" s="50">
        <v>7</v>
      </c>
      <c r="B32" s="63" t="s">
        <v>55</v>
      </c>
      <c r="C32" s="54">
        <v>30643.62</v>
      </c>
    </row>
    <row r="33" spans="1:3" ht="15">
      <c r="A33" s="50">
        <v>8</v>
      </c>
      <c r="B33" s="63" t="s">
        <v>21</v>
      </c>
      <c r="C33" s="54">
        <v>19015</v>
      </c>
    </row>
    <row r="34" spans="1:3" ht="15">
      <c r="A34" s="50">
        <v>9</v>
      </c>
      <c r="B34" s="63" t="s">
        <v>22</v>
      </c>
      <c r="C34" s="54">
        <v>9867.91</v>
      </c>
    </row>
    <row r="35" spans="1:3" ht="15">
      <c r="A35" s="50"/>
      <c r="B35" s="63" t="s">
        <v>77</v>
      </c>
      <c r="C35" s="54"/>
    </row>
    <row r="36" spans="1:3" ht="15">
      <c r="A36" s="50">
        <v>10</v>
      </c>
      <c r="B36" s="63" t="s">
        <v>138</v>
      </c>
      <c r="C36" s="54">
        <v>7800</v>
      </c>
    </row>
    <row r="37" spans="1:3" ht="15">
      <c r="A37" s="50">
        <v>11</v>
      </c>
      <c r="B37" s="67" t="s">
        <v>139</v>
      </c>
      <c r="C37" s="54">
        <v>20000</v>
      </c>
    </row>
    <row r="38" spans="1:3" ht="15">
      <c r="A38" s="50">
        <v>12</v>
      </c>
      <c r="B38" s="67" t="s">
        <v>140</v>
      </c>
      <c r="C38" s="54">
        <v>44500</v>
      </c>
    </row>
    <row r="39" spans="1:3" ht="15">
      <c r="A39" s="50">
        <v>13</v>
      </c>
      <c r="B39" s="67" t="s">
        <v>141</v>
      </c>
      <c r="C39" s="54">
        <v>4000</v>
      </c>
    </row>
    <row r="40" spans="1:3" ht="15">
      <c r="A40" s="50">
        <v>14</v>
      </c>
      <c r="B40" s="63" t="s">
        <v>25</v>
      </c>
      <c r="C40" s="54">
        <v>4269</v>
      </c>
    </row>
    <row r="41" spans="1:3" ht="15">
      <c r="A41" s="50">
        <v>15</v>
      </c>
      <c r="B41" s="63" t="s">
        <v>26</v>
      </c>
      <c r="C41" s="54">
        <v>14398.48</v>
      </c>
    </row>
    <row r="42" spans="1:3" ht="15">
      <c r="A42" s="50">
        <v>16</v>
      </c>
      <c r="B42" s="63" t="s">
        <v>142</v>
      </c>
      <c r="C42" s="54">
        <v>10000</v>
      </c>
    </row>
    <row r="43" spans="1:3" ht="15">
      <c r="A43" s="50">
        <v>17</v>
      </c>
      <c r="B43" s="63" t="s">
        <v>143</v>
      </c>
      <c r="C43" s="54">
        <v>1300</v>
      </c>
    </row>
    <row r="44" spans="1:3" ht="15">
      <c r="A44" s="50">
        <v>18</v>
      </c>
      <c r="B44" s="63" t="s">
        <v>144</v>
      </c>
      <c r="C44" s="54">
        <v>2783.67</v>
      </c>
    </row>
    <row r="45" spans="1:3" ht="15">
      <c r="A45" s="50">
        <v>19</v>
      </c>
      <c r="B45" s="63" t="s">
        <v>113</v>
      </c>
      <c r="C45" s="54">
        <v>19080.71</v>
      </c>
    </row>
    <row r="46" spans="1:3" ht="15">
      <c r="A46" s="50">
        <v>20</v>
      </c>
      <c r="B46" s="63" t="s">
        <v>127</v>
      </c>
      <c r="C46" s="54">
        <v>11395.77</v>
      </c>
    </row>
    <row r="47" spans="1:3" ht="15">
      <c r="A47" s="50">
        <v>21</v>
      </c>
      <c r="B47" s="63" t="s">
        <v>114</v>
      </c>
      <c r="C47" s="54">
        <v>1132.5</v>
      </c>
    </row>
    <row r="48" spans="1:3" ht="15">
      <c r="A48" s="50">
        <v>22</v>
      </c>
      <c r="B48" s="63" t="s">
        <v>115</v>
      </c>
      <c r="C48" s="54">
        <v>2444</v>
      </c>
    </row>
    <row r="49" spans="1:3" ht="15">
      <c r="A49" s="50"/>
      <c r="B49" s="63" t="s">
        <v>27</v>
      </c>
      <c r="C49" s="58">
        <f>C25+SUM(C27:C48)</f>
        <v>338536.64</v>
      </c>
    </row>
    <row r="50" spans="1:3" ht="15">
      <c r="A50" s="50"/>
      <c r="B50" s="69" t="s">
        <v>28</v>
      </c>
      <c r="C50" s="58">
        <f>SUM(C51:C52)</f>
        <v>81154.3</v>
      </c>
    </row>
    <row r="51" spans="1:3" ht="15">
      <c r="A51" s="50">
        <v>23</v>
      </c>
      <c r="B51" s="63" t="s">
        <v>29</v>
      </c>
      <c r="C51" s="54">
        <v>54652</v>
      </c>
    </row>
    <row r="52" spans="1:3" ht="15">
      <c r="A52" s="50">
        <v>24</v>
      </c>
      <c r="B52" s="63" t="s">
        <v>30</v>
      </c>
      <c r="C52" s="54">
        <v>26502.3</v>
      </c>
    </row>
    <row r="53" spans="1:3" ht="15">
      <c r="A53" s="50"/>
      <c r="B53" s="70" t="s">
        <v>31</v>
      </c>
      <c r="C53" s="58">
        <f>SUM(C54:C55)</f>
        <v>366525.95</v>
      </c>
    </row>
    <row r="54" spans="1:3" ht="15">
      <c r="A54" s="50">
        <v>25</v>
      </c>
      <c r="B54" s="63" t="s">
        <v>32</v>
      </c>
      <c r="C54" s="54">
        <v>168525.95</v>
      </c>
    </row>
    <row r="55" spans="1:3" ht="15">
      <c r="A55" s="57">
        <v>26</v>
      </c>
      <c r="B55" s="63" t="s">
        <v>33</v>
      </c>
      <c r="C55" s="54">
        <v>198000</v>
      </c>
    </row>
    <row r="56" spans="1:3" ht="15">
      <c r="A56" s="50"/>
      <c r="B56" s="71" t="s">
        <v>34</v>
      </c>
      <c r="C56" s="53">
        <f>SUM(C49+C50+C53)</f>
        <v>786216.89</v>
      </c>
    </row>
    <row r="57" spans="1:2" ht="15">
      <c r="A57" s="85" t="s">
        <v>116</v>
      </c>
      <c r="B57" s="85"/>
    </row>
  </sheetData>
  <sheetProtection/>
  <mergeCells count="1">
    <mergeCell ref="A57:B57"/>
  </mergeCells>
  <printOptions/>
  <pageMargins left="0.2362204724409449" right="0.2362204724409449" top="0.5905511811023623" bottom="0.5905511811023623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68.8515625" style="0" customWidth="1"/>
    <col min="3" max="3" width="12.7109375" style="0" customWidth="1"/>
  </cols>
  <sheetData>
    <row r="1" spans="1:3" ht="27" customHeight="1">
      <c r="A1" s="31"/>
      <c r="B1" s="32" t="s">
        <v>41</v>
      </c>
      <c r="C1" s="33"/>
    </row>
    <row r="2" spans="1:3" ht="15">
      <c r="A2" s="31"/>
      <c r="B2" s="5" t="s">
        <v>93</v>
      </c>
      <c r="C2" s="33"/>
    </row>
    <row r="3" spans="1:3" ht="15">
      <c r="A3" s="39" t="s">
        <v>0</v>
      </c>
      <c r="B3" s="39" t="s">
        <v>64</v>
      </c>
      <c r="C3" s="7" t="s">
        <v>62</v>
      </c>
    </row>
    <row r="4" spans="1:3" ht="15">
      <c r="A4" s="34"/>
      <c r="B4" s="35" t="s">
        <v>2</v>
      </c>
      <c r="C4" s="9">
        <v>2119994.49</v>
      </c>
    </row>
    <row r="5" spans="1:3" ht="15">
      <c r="A5" s="34">
        <v>1</v>
      </c>
      <c r="B5" s="35" t="s">
        <v>49</v>
      </c>
      <c r="C5" s="10">
        <v>1095896.73</v>
      </c>
    </row>
    <row r="6" spans="1:3" ht="15">
      <c r="A6" s="34">
        <v>2</v>
      </c>
      <c r="B6" s="35" t="s">
        <v>50</v>
      </c>
      <c r="C6" s="10">
        <v>41864.43</v>
      </c>
    </row>
    <row r="7" spans="1:3" ht="17.25" customHeight="1">
      <c r="A7" s="34">
        <v>3</v>
      </c>
      <c r="B7" s="36" t="s">
        <v>61</v>
      </c>
      <c r="C7" s="10">
        <v>12900</v>
      </c>
    </row>
    <row r="8" spans="1:3" ht="15">
      <c r="A8" s="34"/>
      <c r="B8" s="37" t="s">
        <v>3</v>
      </c>
      <c r="C8" s="9">
        <f>SUM(C5:C7)</f>
        <v>1150661.16</v>
      </c>
    </row>
    <row r="9" spans="1:3" ht="15">
      <c r="A9" s="34"/>
      <c r="B9" s="37" t="s">
        <v>4</v>
      </c>
      <c r="C9" s="14">
        <v>31898.05</v>
      </c>
    </row>
    <row r="10" spans="1:3" ht="15">
      <c r="A10" s="34"/>
      <c r="B10" s="37" t="s">
        <v>5</v>
      </c>
      <c r="C10" s="14">
        <v>-649.6</v>
      </c>
    </row>
    <row r="11" spans="1:3" ht="15">
      <c r="A11" s="34"/>
      <c r="B11" s="39" t="s">
        <v>6</v>
      </c>
      <c r="C11" s="10"/>
    </row>
    <row r="12" spans="1:3" ht="15">
      <c r="A12" s="34">
        <v>1</v>
      </c>
      <c r="B12" s="21" t="s">
        <v>51</v>
      </c>
      <c r="C12" s="10">
        <v>156230.96</v>
      </c>
    </row>
    <row r="13" spans="1:3" ht="15">
      <c r="A13" s="34">
        <v>2</v>
      </c>
      <c r="B13" s="21" t="s">
        <v>52</v>
      </c>
      <c r="C13" s="10">
        <v>1074963.47</v>
      </c>
    </row>
    <row r="14" spans="1:3" ht="15">
      <c r="A14" s="34"/>
      <c r="B14" s="37" t="s">
        <v>7</v>
      </c>
      <c r="C14" s="9">
        <f>SUM(C12:C13)</f>
        <v>1231194.43</v>
      </c>
    </row>
    <row r="15" spans="1:3" ht="15">
      <c r="A15" s="34"/>
      <c r="B15" s="21" t="s">
        <v>8</v>
      </c>
      <c r="C15" s="10">
        <v>1183116.73</v>
      </c>
    </row>
    <row r="16" spans="1:5" ht="15">
      <c r="A16" s="34"/>
      <c r="B16" s="21" t="s">
        <v>53</v>
      </c>
      <c r="C16" s="10">
        <v>48077.7</v>
      </c>
      <c r="E16" s="49"/>
    </row>
    <row r="17" spans="1:3" ht="15">
      <c r="A17" s="34">
        <v>3</v>
      </c>
      <c r="B17" s="40" t="s">
        <v>60</v>
      </c>
      <c r="C17" s="10">
        <v>12900</v>
      </c>
    </row>
    <row r="18" spans="1:3" ht="15">
      <c r="A18" s="34"/>
      <c r="B18" s="37" t="s">
        <v>54</v>
      </c>
      <c r="C18" s="9">
        <f>SUM(C15:C17)</f>
        <v>1244094.43</v>
      </c>
    </row>
    <row r="19" spans="1:3" ht="15">
      <c r="A19" s="34"/>
      <c r="B19" s="41" t="s">
        <v>9</v>
      </c>
      <c r="C19" s="14">
        <v>50110.28</v>
      </c>
    </row>
    <row r="20" spans="1:3" ht="15">
      <c r="A20" s="34"/>
      <c r="B20" s="41" t="s">
        <v>5</v>
      </c>
      <c r="C20" s="14">
        <v>-131.89</v>
      </c>
    </row>
    <row r="21" spans="1:3" ht="15">
      <c r="A21" s="38"/>
      <c r="B21" s="35" t="s">
        <v>10</v>
      </c>
      <c r="C21" s="9">
        <v>2026561.22</v>
      </c>
    </row>
    <row r="22" spans="1:3" ht="15">
      <c r="A22" s="34"/>
      <c r="B22" s="36" t="s">
        <v>11</v>
      </c>
      <c r="C22" s="48">
        <v>1078376.84</v>
      </c>
    </row>
    <row r="23" spans="1:3" ht="15">
      <c r="A23" s="34"/>
      <c r="B23" s="39" t="s">
        <v>12</v>
      </c>
      <c r="C23" s="10"/>
    </row>
    <row r="24" spans="1:3" ht="15">
      <c r="A24" s="34"/>
      <c r="B24" s="43" t="s">
        <v>13</v>
      </c>
      <c r="C24" s="14"/>
    </row>
    <row r="25" spans="1:3" ht="15">
      <c r="A25" s="34">
        <v>1</v>
      </c>
      <c r="B25" s="21" t="s">
        <v>14</v>
      </c>
      <c r="C25" s="10">
        <v>123843</v>
      </c>
    </row>
    <row r="26" spans="1:3" ht="15">
      <c r="A26" s="38">
        <v>2</v>
      </c>
      <c r="B26" s="42" t="s">
        <v>16</v>
      </c>
      <c r="C26" s="21">
        <v>4151.29</v>
      </c>
    </row>
    <row r="27" spans="1:3" ht="15" customHeight="1">
      <c r="A27" s="34">
        <v>3</v>
      </c>
      <c r="B27" s="44" t="s">
        <v>63</v>
      </c>
      <c r="C27" s="10">
        <v>717</v>
      </c>
    </row>
    <row r="28" spans="1:3" ht="15">
      <c r="A28" s="34">
        <v>4</v>
      </c>
      <c r="B28" s="44" t="s">
        <v>39</v>
      </c>
      <c r="C28" s="10">
        <v>11309</v>
      </c>
    </row>
    <row r="29" spans="1:3" ht="15">
      <c r="A29" s="34">
        <v>5</v>
      </c>
      <c r="B29" s="42" t="s">
        <v>18</v>
      </c>
      <c r="C29" s="10">
        <v>831</v>
      </c>
    </row>
    <row r="30" spans="1:3" ht="15">
      <c r="A30" s="34">
        <v>6</v>
      </c>
      <c r="B30" s="45" t="s">
        <v>19</v>
      </c>
      <c r="C30" s="10">
        <v>5938</v>
      </c>
    </row>
    <row r="31" spans="1:3" ht="15">
      <c r="A31" s="34">
        <v>7</v>
      </c>
      <c r="B31" s="42" t="s">
        <v>55</v>
      </c>
      <c r="C31" s="10">
        <v>28650</v>
      </c>
    </row>
    <row r="32" spans="1:3" ht="15">
      <c r="A32" s="34">
        <v>8</v>
      </c>
      <c r="B32" s="42" t="s">
        <v>21</v>
      </c>
      <c r="C32" s="10">
        <v>28324.7</v>
      </c>
    </row>
    <row r="33" spans="1:3" ht="15">
      <c r="A33" s="34">
        <v>9</v>
      </c>
      <c r="B33" s="42" t="s">
        <v>22</v>
      </c>
      <c r="C33" s="10">
        <v>15769.56</v>
      </c>
    </row>
    <row r="34" spans="1:3" ht="15">
      <c r="A34" s="34">
        <v>10</v>
      </c>
      <c r="B34" s="42" t="s">
        <v>56</v>
      </c>
      <c r="C34" s="10">
        <v>2500</v>
      </c>
    </row>
    <row r="35" spans="1:3" ht="15">
      <c r="A35" s="34">
        <v>11</v>
      </c>
      <c r="B35" s="42" t="s">
        <v>57</v>
      </c>
      <c r="C35" s="10">
        <v>23160</v>
      </c>
    </row>
    <row r="36" spans="1:3" ht="15">
      <c r="A36" s="34">
        <v>12</v>
      </c>
      <c r="B36" s="42" t="s">
        <v>58</v>
      </c>
      <c r="C36" s="10">
        <v>10000</v>
      </c>
    </row>
    <row r="37" spans="1:3" ht="15">
      <c r="A37" s="34">
        <v>13</v>
      </c>
      <c r="B37" s="42" t="s">
        <v>59</v>
      </c>
      <c r="C37" s="10">
        <v>10000</v>
      </c>
    </row>
    <row r="38" spans="1:3" ht="15">
      <c r="A38" s="34">
        <v>14</v>
      </c>
      <c r="B38" s="44" t="s">
        <v>24</v>
      </c>
      <c r="C38" s="10">
        <v>4000</v>
      </c>
    </row>
    <row r="39" spans="1:3" ht="15">
      <c r="A39" s="34">
        <v>15</v>
      </c>
      <c r="B39" s="42" t="s">
        <v>25</v>
      </c>
      <c r="C39" s="10">
        <v>4269</v>
      </c>
    </row>
    <row r="40" spans="1:3" ht="15">
      <c r="A40" s="34">
        <v>16</v>
      </c>
      <c r="B40" s="42" t="s">
        <v>26</v>
      </c>
      <c r="C40" s="10">
        <v>40619.15</v>
      </c>
    </row>
    <row r="41" spans="1:3" ht="15">
      <c r="A41" s="34"/>
      <c r="B41" s="42" t="s">
        <v>27</v>
      </c>
      <c r="C41" s="14">
        <f>SUM(C25:C40)</f>
        <v>314081.7</v>
      </c>
    </row>
    <row r="42" spans="1:3" ht="15">
      <c r="A42" s="34"/>
      <c r="B42" s="46" t="s">
        <v>28</v>
      </c>
      <c r="C42" s="14">
        <f>SUM(C43:C44)</f>
        <v>81154.3</v>
      </c>
    </row>
    <row r="43" spans="1:3" ht="15">
      <c r="A43" s="34">
        <v>17</v>
      </c>
      <c r="B43" s="42" t="s">
        <v>29</v>
      </c>
      <c r="C43" s="10">
        <v>54652</v>
      </c>
    </row>
    <row r="44" spans="1:3" ht="15">
      <c r="A44" s="34">
        <v>18</v>
      </c>
      <c r="B44" s="42" t="s">
        <v>30</v>
      </c>
      <c r="C44" s="10">
        <v>26502.3</v>
      </c>
    </row>
    <row r="45" spans="1:3" ht="15">
      <c r="A45" s="34"/>
      <c r="B45" s="47" t="s">
        <v>31</v>
      </c>
      <c r="C45" s="14">
        <f>SUM(C46:C47)</f>
        <v>830128.49</v>
      </c>
    </row>
    <row r="46" spans="1:3" ht="15">
      <c r="A46" s="34">
        <v>19</v>
      </c>
      <c r="B46" s="42" t="s">
        <v>32</v>
      </c>
      <c r="C46" s="10">
        <v>106128.49</v>
      </c>
    </row>
    <row r="47" spans="1:3" ht="15">
      <c r="A47" s="38">
        <v>20</v>
      </c>
      <c r="B47" s="42" t="s">
        <v>33</v>
      </c>
      <c r="C47" s="10">
        <v>724000</v>
      </c>
    </row>
    <row r="48" spans="1:3" ht="15">
      <c r="A48" s="34"/>
      <c r="B48" s="14" t="s">
        <v>34</v>
      </c>
      <c r="C48" s="9">
        <f>SUM(C41+C42+C45)</f>
        <v>1225364.49</v>
      </c>
    </row>
    <row r="49" spans="1:2" ht="15">
      <c r="A49" s="85" t="s">
        <v>47</v>
      </c>
      <c r="B49" s="85"/>
    </row>
  </sheetData>
  <sheetProtection/>
  <mergeCells count="1">
    <mergeCell ref="A49:B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B7" sqref="B7"/>
    </sheetView>
  </sheetViews>
  <sheetFormatPr defaultColWidth="9.140625" defaultRowHeight="15"/>
  <cols>
    <col min="1" max="1" width="4.7109375" style="0" customWidth="1"/>
    <col min="2" max="2" width="73.7109375" style="0" customWidth="1"/>
    <col min="3" max="3" width="12.140625" style="0" customWidth="1"/>
  </cols>
  <sheetData>
    <row r="1" spans="1:3" ht="18.75" customHeight="1">
      <c r="A1" s="31"/>
      <c r="B1" s="32" t="s">
        <v>41</v>
      </c>
      <c r="C1" s="33"/>
    </row>
    <row r="2" spans="1:3" ht="15">
      <c r="A2" s="31"/>
      <c r="B2" s="5" t="s">
        <v>92</v>
      </c>
      <c r="C2" s="33"/>
    </row>
    <row r="3" spans="1:3" ht="15.75" customHeight="1">
      <c r="A3" s="50" t="s">
        <v>0</v>
      </c>
      <c r="B3" s="50" t="s">
        <v>1</v>
      </c>
      <c r="C3" s="51" t="s">
        <v>62</v>
      </c>
    </row>
    <row r="4" spans="1:3" ht="15">
      <c r="A4" s="50"/>
      <c r="B4" s="52" t="s">
        <v>2</v>
      </c>
      <c r="C4" s="53">
        <v>2026561.22</v>
      </c>
    </row>
    <row r="5" spans="1:3" ht="15">
      <c r="A5" s="50">
        <v>1</v>
      </c>
      <c r="B5" s="52" t="s">
        <v>81</v>
      </c>
      <c r="C5" s="54">
        <v>1170787.24</v>
      </c>
    </row>
    <row r="6" spans="1:3" ht="15">
      <c r="A6" s="50">
        <v>2</v>
      </c>
      <c r="B6" s="52" t="s">
        <v>82</v>
      </c>
      <c r="C6" s="54">
        <v>36986.37</v>
      </c>
    </row>
    <row r="7" spans="1:3" ht="15" customHeight="1">
      <c r="A7" s="50">
        <v>3</v>
      </c>
      <c r="B7" s="55" t="s">
        <v>68</v>
      </c>
      <c r="C7" s="54">
        <v>2700</v>
      </c>
    </row>
    <row r="8" spans="1:3" ht="15">
      <c r="A8" s="50"/>
      <c r="B8" s="56" t="s">
        <v>3</v>
      </c>
      <c r="C8" s="53">
        <f>SUM(C5:C7)</f>
        <v>1210473.61</v>
      </c>
    </row>
    <row r="9" spans="1:3" ht="15">
      <c r="A9" s="50"/>
      <c r="B9" s="56" t="s">
        <v>4</v>
      </c>
      <c r="C9" s="58">
        <v>50110.28</v>
      </c>
    </row>
    <row r="10" spans="1:3" ht="15">
      <c r="A10" s="50"/>
      <c r="B10" s="56" t="s">
        <v>5</v>
      </c>
      <c r="C10" s="58">
        <v>-131.89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83</v>
      </c>
      <c r="C12" s="54">
        <v>179121.05</v>
      </c>
    </row>
    <row r="13" spans="1:3" ht="15">
      <c r="A13" s="50">
        <v>2</v>
      </c>
      <c r="B13" s="60" t="s">
        <v>84</v>
      </c>
      <c r="C13" s="54">
        <v>986097.95</v>
      </c>
    </row>
    <row r="14" spans="1:3" ht="15">
      <c r="A14" s="50"/>
      <c r="B14" s="56" t="s">
        <v>7</v>
      </c>
      <c r="C14" s="53">
        <f>SUM(C12:C13)</f>
        <v>1165219</v>
      </c>
    </row>
    <row r="15" spans="1:3" ht="15">
      <c r="A15" s="50"/>
      <c r="B15" s="60" t="s">
        <v>8</v>
      </c>
      <c r="C15" s="54">
        <v>1130440.93</v>
      </c>
    </row>
    <row r="16" spans="1:3" ht="15">
      <c r="A16" s="50"/>
      <c r="B16" s="60" t="s">
        <v>53</v>
      </c>
      <c r="C16" s="54">
        <v>34778.07</v>
      </c>
    </row>
    <row r="17" spans="1:3" ht="15">
      <c r="A17" s="50">
        <v>3</v>
      </c>
      <c r="B17" s="61" t="s">
        <v>71</v>
      </c>
      <c r="C17" s="54">
        <v>2700</v>
      </c>
    </row>
    <row r="18" spans="1:3" ht="15">
      <c r="A18" s="50"/>
      <c r="B18" s="56" t="s">
        <v>54</v>
      </c>
      <c r="C18" s="53">
        <f>SUM(C15:C17)</f>
        <v>1167919</v>
      </c>
    </row>
    <row r="19" spans="1:3" ht="15">
      <c r="A19" s="50"/>
      <c r="B19" s="62" t="s">
        <v>9</v>
      </c>
      <c r="C19" s="58">
        <v>61239.97</v>
      </c>
    </row>
    <row r="20" spans="1:3" ht="15">
      <c r="A20" s="50"/>
      <c r="B20" s="62" t="s">
        <v>5</v>
      </c>
      <c r="C20" s="58">
        <v>993.4</v>
      </c>
    </row>
    <row r="21" spans="1:3" ht="15">
      <c r="A21" s="57"/>
      <c r="B21" s="52" t="s">
        <v>10</v>
      </c>
      <c r="C21" s="53">
        <v>2069115.83</v>
      </c>
    </row>
    <row r="22" spans="1:3" ht="15">
      <c r="A22" s="50"/>
      <c r="B22" s="55" t="s">
        <v>11</v>
      </c>
      <c r="C22" s="54">
        <v>1029517.25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136297.64</v>
      </c>
    </row>
    <row r="26" spans="1:3" ht="15">
      <c r="A26" s="50"/>
      <c r="B26" s="60" t="s">
        <v>72</v>
      </c>
      <c r="C26" s="65">
        <v>15608.64</v>
      </c>
    </row>
    <row r="27" spans="1:3" ht="15">
      <c r="A27" s="57">
        <v>2</v>
      </c>
      <c r="B27" s="63" t="s">
        <v>16</v>
      </c>
      <c r="C27" s="66">
        <v>1412.71</v>
      </c>
    </row>
    <row r="28" spans="1:3" ht="15">
      <c r="A28" s="50">
        <v>3</v>
      </c>
      <c r="B28" s="63" t="s">
        <v>17</v>
      </c>
      <c r="C28" s="54">
        <v>200</v>
      </c>
    </row>
    <row r="29" spans="1:3" ht="15">
      <c r="A29" s="50">
        <v>4</v>
      </c>
      <c r="B29" s="67" t="s">
        <v>74</v>
      </c>
      <c r="C29" s="54">
        <v>1650.96</v>
      </c>
    </row>
    <row r="30" spans="1:3" ht="15">
      <c r="A30" s="50">
        <v>5</v>
      </c>
      <c r="B30" s="63" t="s">
        <v>18</v>
      </c>
      <c r="C30" s="54">
        <v>1892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7</v>
      </c>
      <c r="B32" s="63" t="s">
        <v>20</v>
      </c>
      <c r="C32" s="54">
        <v>100</v>
      </c>
    </row>
    <row r="33" spans="1:3" ht="15">
      <c r="A33" s="50">
        <v>8</v>
      </c>
      <c r="B33" s="63" t="s">
        <v>75</v>
      </c>
      <c r="C33" s="54">
        <v>4636.77</v>
      </c>
    </row>
    <row r="34" spans="1:3" ht="15">
      <c r="A34" s="50">
        <v>9</v>
      </c>
      <c r="B34" s="63" t="s">
        <v>55</v>
      </c>
      <c r="C34" s="54">
        <v>28650</v>
      </c>
    </row>
    <row r="35" spans="1:3" ht="15">
      <c r="A35" s="50">
        <v>10</v>
      </c>
      <c r="B35" s="63" t="s">
        <v>21</v>
      </c>
      <c r="C35" s="54">
        <v>21960</v>
      </c>
    </row>
    <row r="36" spans="1:3" ht="15">
      <c r="A36" s="50">
        <v>11</v>
      </c>
      <c r="B36" s="63" t="s">
        <v>22</v>
      </c>
      <c r="C36" s="54">
        <v>14312.79</v>
      </c>
    </row>
    <row r="37" spans="1:3" ht="15">
      <c r="A37" s="50">
        <v>12</v>
      </c>
      <c r="B37" s="63" t="s">
        <v>77</v>
      </c>
      <c r="C37" s="54">
        <v>4500</v>
      </c>
    </row>
    <row r="38" spans="1:3" ht="15">
      <c r="A38" s="50">
        <v>13</v>
      </c>
      <c r="B38" s="63" t="s">
        <v>85</v>
      </c>
      <c r="C38" s="54">
        <v>6000</v>
      </c>
    </row>
    <row r="39" spans="1:3" ht="15">
      <c r="A39" s="50">
        <v>14</v>
      </c>
      <c r="B39" s="63" t="s">
        <v>79</v>
      </c>
      <c r="C39" s="54">
        <v>1900</v>
      </c>
    </row>
    <row r="40" spans="1:3" ht="15">
      <c r="A40" s="50">
        <v>15</v>
      </c>
      <c r="B40" s="67" t="s">
        <v>24</v>
      </c>
      <c r="C40" s="54">
        <v>3500</v>
      </c>
    </row>
    <row r="41" spans="1:3" ht="15">
      <c r="A41" s="50">
        <v>16</v>
      </c>
      <c r="B41" s="67" t="s">
        <v>80</v>
      </c>
      <c r="C41" s="54">
        <v>5000</v>
      </c>
    </row>
    <row r="42" spans="1:3" ht="15">
      <c r="A42" s="50">
        <v>17</v>
      </c>
      <c r="B42" s="63" t="s">
        <v>25</v>
      </c>
      <c r="C42" s="54">
        <v>4269</v>
      </c>
    </row>
    <row r="43" spans="1:3" ht="15">
      <c r="A43" s="50">
        <v>18</v>
      </c>
      <c r="B43" s="63" t="s">
        <v>26</v>
      </c>
      <c r="C43" s="54">
        <v>12062.79</v>
      </c>
    </row>
    <row r="44" spans="1:3" ht="15">
      <c r="A44" s="50"/>
      <c r="B44" s="63" t="s">
        <v>27</v>
      </c>
      <c r="C44" s="72">
        <f>C25+SUM(C27:C43)</f>
        <v>254282.66000000003</v>
      </c>
    </row>
    <row r="45" spans="1:3" ht="15">
      <c r="A45" s="50"/>
      <c r="B45" s="69" t="s">
        <v>28</v>
      </c>
      <c r="C45" s="58">
        <f>SUM(C46:C47)</f>
        <v>81154.3</v>
      </c>
    </row>
    <row r="46" spans="1:3" ht="15">
      <c r="A46" s="50">
        <v>19</v>
      </c>
      <c r="B46" s="63" t="s">
        <v>29</v>
      </c>
      <c r="C46" s="54">
        <v>54652</v>
      </c>
    </row>
    <row r="47" spans="1:3" ht="15">
      <c r="A47" s="50">
        <v>20</v>
      </c>
      <c r="B47" s="63" t="s">
        <v>30</v>
      </c>
      <c r="C47" s="54">
        <v>26502.3</v>
      </c>
    </row>
    <row r="48" spans="1:3" ht="15">
      <c r="A48" s="50"/>
      <c r="B48" s="70" t="s">
        <v>31</v>
      </c>
      <c r="C48" s="72">
        <f>SUM(C49:C50)</f>
        <v>820227.06</v>
      </c>
    </row>
    <row r="49" spans="1:3" ht="15">
      <c r="A49" s="50">
        <v>21</v>
      </c>
      <c r="B49" s="63" t="s">
        <v>32</v>
      </c>
      <c r="C49" s="54">
        <v>107227.06</v>
      </c>
    </row>
    <row r="50" spans="1:3" ht="15">
      <c r="A50" s="57">
        <v>22</v>
      </c>
      <c r="B50" s="63" t="s">
        <v>33</v>
      </c>
      <c r="C50" s="54">
        <v>713000</v>
      </c>
    </row>
    <row r="51" spans="1:3" ht="15">
      <c r="A51" s="50"/>
      <c r="B51" s="71" t="s">
        <v>34</v>
      </c>
      <c r="C51" s="53">
        <f>SUM(C44+C45+C48)</f>
        <v>1155664.02</v>
      </c>
    </row>
    <row r="52" spans="1:3" ht="15">
      <c r="A52" s="85"/>
      <c r="B52" s="85"/>
      <c r="C52" s="1"/>
    </row>
    <row r="53" ht="15">
      <c r="C53" s="1"/>
    </row>
    <row r="54" spans="1:3" ht="15">
      <c r="A54" s="85"/>
      <c r="B54" s="85"/>
      <c r="C54" s="1"/>
    </row>
  </sheetData>
  <sheetProtection/>
  <mergeCells count="2">
    <mergeCell ref="A54:B54"/>
    <mergeCell ref="A52:B52"/>
  </mergeCells>
  <printOptions/>
  <pageMargins left="0.25" right="0.25" top="0.5208333333333334" bottom="0.3333333333333333" header="0.3" footer="0.3"/>
  <pageSetup horizontalDpi="600" verticalDpi="600" orientation="portrait" paperSize="9" r:id="rId2"/>
  <headerFooter alignWithMargins="0">
    <oddFooter>&amp;CГл.бухгалтер                                                                                                 И.Э.Берещинова 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59" sqref="A59:B59"/>
    </sheetView>
  </sheetViews>
  <sheetFormatPr defaultColWidth="9.140625" defaultRowHeight="15"/>
  <cols>
    <col min="1" max="1" width="4.28125" style="0" customWidth="1"/>
    <col min="2" max="2" width="69.7109375" style="0" customWidth="1"/>
    <col min="3" max="3" width="11.140625" style="0" customWidth="1"/>
  </cols>
  <sheetData>
    <row r="1" spans="1:3" ht="18.75" customHeight="1">
      <c r="A1" s="31"/>
      <c r="B1" s="32" t="s">
        <v>41</v>
      </c>
      <c r="C1" s="33"/>
    </row>
    <row r="2" spans="1:3" ht="15">
      <c r="A2" s="31"/>
      <c r="B2" s="5" t="s">
        <v>92</v>
      </c>
      <c r="C2" s="33"/>
    </row>
    <row r="3" spans="1:3" ht="23.25">
      <c r="A3" s="50" t="s">
        <v>0</v>
      </c>
      <c r="B3" s="50" t="s">
        <v>1</v>
      </c>
      <c r="C3" s="51" t="s">
        <v>65</v>
      </c>
    </row>
    <row r="4" spans="1:3" ht="15">
      <c r="A4" s="50"/>
      <c r="B4" s="52" t="s">
        <v>2</v>
      </c>
      <c r="C4" s="53">
        <v>1785013.69</v>
      </c>
    </row>
    <row r="5" spans="1:3" ht="15">
      <c r="A5" s="50">
        <v>1</v>
      </c>
      <c r="B5" s="52" t="s">
        <v>66</v>
      </c>
      <c r="C5" s="54">
        <v>3498820.12</v>
      </c>
    </row>
    <row r="6" spans="1:3" ht="15">
      <c r="A6" s="50">
        <v>2</v>
      </c>
      <c r="B6" s="52" t="s">
        <v>67</v>
      </c>
      <c r="C6" s="54">
        <v>124863.32</v>
      </c>
    </row>
    <row r="7" spans="1:3" ht="23.25" customHeight="1">
      <c r="A7" s="50">
        <v>3</v>
      </c>
      <c r="B7" s="55" t="s">
        <v>68</v>
      </c>
      <c r="C7" s="54">
        <v>16800</v>
      </c>
    </row>
    <row r="8" spans="1:3" ht="15">
      <c r="A8" s="50"/>
      <c r="B8" s="56" t="s">
        <v>3</v>
      </c>
      <c r="C8" s="53">
        <f>SUM(C5:C7)</f>
        <v>3640483.44</v>
      </c>
    </row>
    <row r="9" spans="1:3" ht="15">
      <c r="A9" s="50"/>
      <c r="B9" s="56" t="s">
        <v>4</v>
      </c>
      <c r="C9" s="58">
        <v>17261.11</v>
      </c>
    </row>
    <row r="10" spans="1:3" ht="15">
      <c r="A10" s="50"/>
      <c r="B10" s="56" t="s">
        <v>5</v>
      </c>
      <c r="C10" s="58">
        <v>417.1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69</v>
      </c>
      <c r="C12" s="54">
        <v>477035.11</v>
      </c>
    </row>
    <row r="13" spans="1:3" ht="15">
      <c r="A13" s="50">
        <v>2</v>
      </c>
      <c r="B13" s="60" t="s">
        <v>70</v>
      </c>
      <c r="C13" s="54">
        <v>2862546.19</v>
      </c>
    </row>
    <row r="14" spans="1:3" ht="15">
      <c r="A14" s="50"/>
      <c r="B14" s="56" t="s">
        <v>7</v>
      </c>
      <c r="C14" s="53">
        <f>SUM(C12:C13)</f>
        <v>3339581.3</v>
      </c>
    </row>
    <row r="15" spans="1:3" ht="15">
      <c r="A15" s="50"/>
      <c r="B15" s="60" t="s">
        <v>8</v>
      </c>
      <c r="C15" s="54">
        <v>3235649.48</v>
      </c>
    </row>
    <row r="16" spans="1:3" ht="15">
      <c r="A16" s="50"/>
      <c r="B16" s="60" t="s">
        <v>53</v>
      </c>
      <c r="C16" s="54">
        <v>103931.82</v>
      </c>
    </row>
    <row r="17" spans="1:3" ht="15">
      <c r="A17" s="50">
        <v>3</v>
      </c>
      <c r="B17" s="61" t="s">
        <v>71</v>
      </c>
      <c r="C17" s="54">
        <v>16800</v>
      </c>
    </row>
    <row r="18" spans="1:3" ht="15">
      <c r="A18" s="50"/>
      <c r="B18" s="56" t="s">
        <v>54</v>
      </c>
      <c r="C18" s="53">
        <f>SUM(C15:C17)</f>
        <v>3356381.3</v>
      </c>
    </row>
    <row r="19" spans="1:3" ht="15">
      <c r="A19" s="50"/>
      <c r="B19" s="62" t="s">
        <v>9</v>
      </c>
      <c r="C19" s="58">
        <v>61239.97</v>
      </c>
    </row>
    <row r="20" spans="1:3" ht="15">
      <c r="A20" s="50"/>
      <c r="B20" s="62" t="s">
        <v>5</v>
      </c>
      <c r="C20" s="58">
        <v>993.4</v>
      </c>
    </row>
    <row r="21" spans="1:3" ht="15">
      <c r="A21" s="57"/>
      <c r="B21" s="52" t="s">
        <v>10</v>
      </c>
      <c r="C21" s="53">
        <v>2069115.83</v>
      </c>
    </row>
    <row r="22" spans="1:3" ht="15">
      <c r="A22" s="50"/>
      <c r="B22" s="55" t="s">
        <v>11</v>
      </c>
      <c r="C22" s="54">
        <v>1029517.25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383983.64</v>
      </c>
    </row>
    <row r="26" spans="1:3" ht="15">
      <c r="A26" s="50"/>
      <c r="B26" s="60" t="s">
        <v>72</v>
      </c>
      <c r="C26" s="65">
        <v>15608.64</v>
      </c>
    </row>
    <row r="27" spans="1:3" ht="15">
      <c r="A27" s="50"/>
      <c r="B27" s="63" t="s">
        <v>73</v>
      </c>
      <c r="C27" s="65"/>
    </row>
    <row r="28" spans="1:3" ht="15">
      <c r="A28" s="57">
        <v>2</v>
      </c>
      <c r="B28" s="63" t="s">
        <v>16</v>
      </c>
      <c r="C28" s="66">
        <v>5621</v>
      </c>
    </row>
    <row r="29" spans="1:3" ht="15">
      <c r="A29" s="50">
        <v>3</v>
      </c>
      <c r="B29" s="63" t="s">
        <v>17</v>
      </c>
      <c r="C29" s="54">
        <v>780</v>
      </c>
    </row>
    <row r="30" spans="1:3" ht="15">
      <c r="A30" s="50">
        <v>4</v>
      </c>
      <c r="B30" s="67" t="s">
        <v>74</v>
      </c>
      <c r="C30" s="54">
        <v>3130.76</v>
      </c>
    </row>
    <row r="31" spans="1:3" ht="15">
      <c r="A31" s="50">
        <v>5</v>
      </c>
      <c r="B31" s="67" t="s">
        <v>39</v>
      </c>
      <c r="C31" s="54">
        <v>22618</v>
      </c>
    </row>
    <row r="32" spans="1:3" ht="15">
      <c r="A32" s="50">
        <v>6</v>
      </c>
      <c r="B32" s="63" t="s">
        <v>18</v>
      </c>
      <c r="C32" s="54">
        <v>3043.9</v>
      </c>
    </row>
    <row r="33" spans="1:3" ht="15">
      <c r="A33" s="50">
        <v>7</v>
      </c>
      <c r="B33" s="68" t="s">
        <v>19</v>
      </c>
      <c r="C33" s="54">
        <v>17814</v>
      </c>
    </row>
    <row r="34" spans="1:3" ht="15">
      <c r="A34" s="50">
        <v>8</v>
      </c>
      <c r="B34" s="63" t="s">
        <v>20</v>
      </c>
      <c r="C34" s="54">
        <v>1720</v>
      </c>
    </row>
    <row r="35" spans="1:3" ht="15">
      <c r="A35" s="50">
        <v>9</v>
      </c>
      <c r="B35" s="63" t="s">
        <v>75</v>
      </c>
      <c r="C35" s="54">
        <v>4636.77</v>
      </c>
    </row>
    <row r="36" spans="1:3" ht="15">
      <c r="A36" s="50">
        <v>10</v>
      </c>
      <c r="B36" s="63" t="s">
        <v>55</v>
      </c>
      <c r="C36" s="54">
        <v>57300</v>
      </c>
    </row>
    <row r="37" spans="1:3" ht="15">
      <c r="A37" s="50">
        <v>11</v>
      </c>
      <c r="B37" s="63" t="s">
        <v>21</v>
      </c>
      <c r="C37" s="54">
        <v>78664.7</v>
      </c>
    </row>
    <row r="38" spans="1:3" ht="15">
      <c r="A38" s="50">
        <v>12</v>
      </c>
      <c r="B38" s="63" t="s">
        <v>22</v>
      </c>
      <c r="C38" s="54">
        <v>41585.14</v>
      </c>
    </row>
    <row r="39" spans="1:3" ht="15">
      <c r="A39" s="50">
        <v>13</v>
      </c>
      <c r="B39" s="63" t="s">
        <v>76</v>
      </c>
      <c r="C39" s="54">
        <v>5175</v>
      </c>
    </row>
    <row r="40" spans="1:3" ht="15">
      <c r="A40" s="50">
        <v>14</v>
      </c>
      <c r="B40" s="63" t="s">
        <v>77</v>
      </c>
      <c r="C40" s="54">
        <v>4500</v>
      </c>
    </row>
    <row r="41" spans="1:3" ht="23.25">
      <c r="A41" s="50">
        <v>15</v>
      </c>
      <c r="B41" s="67" t="s">
        <v>78</v>
      </c>
      <c r="C41" s="54">
        <v>8500</v>
      </c>
    </row>
    <row r="42" spans="1:3" ht="15">
      <c r="A42" s="50">
        <v>16</v>
      </c>
      <c r="B42" s="63" t="s">
        <v>40</v>
      </c>
      <c r="C42" s="54">
        <v>3037.32</v>
      </c>
    </row>
    <row r="43" spans="1:3" ht="15">
      <c r="A43" s="50">
        <v>17</v>
      </c>
      <c r="B43" s="63" t="s">
        <v>79</v>
      </c>
      <c r="C43" s="54">
        <v>1900</v>
      </c>
    </row>
    <row r="44" spans="1:3" ht="15">
      <c r="A44" s="50">
        <v>18</v>
      </c>
      <c r="B44" s="63" t="s">
        <v>57</v>
      </c>
      <c r="C44" s="54">
        <v>23160</v>
      </c>
    </row>
    <row r="45" spans="1:3" ht="15">
      <c r="A45" s="50">
        <v>19</v>
      </c>
      <c r="B45" s="63" t="s">
        <v>58</v>
      </c>
      <c r="C45" s="54">
        <v>10000</v>
      </c>
    </row>
    <row r="46" spans="1:3" ht="15">
      <c r="A46" s="50">
        <v>20</v>
      </c>
      <c r="B46" s="63" t="s">
        <v>59</v>
      </c>
      <c r="C46" s="54">
        <v>10000</v>
      </c>
    </row>
    <row r="47" spans="1:3" ht="15">
      <c r="A47" s="50">
        <v>21</v>
      </c>
      <c r="B47" s="67" t="s">
        <v>24</v>
      </c>
      <c r="C47" s="54">
        <v>11500</v>
      </c>
    </row>
    <row r="48" spans="1:3" ht="15">
      <c r="A48" s="50">
        <v>22</v>
      </c>
      <c r="B48" s="67" t="s">
        <v>80</v>
      </c>
      <c r="C48" s="54">
        <v>5000</v>
      </c>
    </row>
    <row r="49" spans="1:3" ht="15">
      <c r="A49" s="50">
        <v>23</v>
      </c>
      <c r="B49" s="63" t="s">
        <v>25</v>
      </c>
      <c r="C49" s="54">
        <v>12807</v>
      </c>
    </row>
    <row r="50" spans="1:3" ht="15">
      <c r="A50" s="50">
        <v>24</v>
      </c>
      <c r="B50" s="63" t="s">
        <v>26</v>
      </c>
      <c r="C50" s="54">
        <v>57189.59</v>
      </c>
    </row>
    <row r="51" spans="1:3" ht="15">
      <c r="A51" s="50"/>
      <c r="B51" s="63" t="s">
        <v>27</v>
      </c>
      <c r="C51" s="72">
        <f>C25+SUM(C28:C50)</f>
        <v>773666.8200000001</v>
      </c>
    </row>
    <row r="52" spans="1:3" ht="15">
      <c r="A52" s="50">
        <v>25</v>
      </c>
      <c r="B52" s="69" t="s">
        <v>28</v>
      </c>
      <c r="C52" s="58">
        <f>SUM(C53:C54)</f>
        <v>243462.9</v>
      </c>
    </row>
    <row r="53" spans="1:3" ht="15">
      <c r="A53" s="50">
        <v>26</v>
      </c>
      <c r="B53" s="63" t="s">
        <v>29</v>
      </c>
      <c r="C53" s="54">
        <v>163956</v>
      </c>
    </row>
    <row r="54" spans="1:3" ht="15">
      <c r="A54" s="50">
        <v>27</v>
      </c>
      <c r="B54" s="63" t="s">
        <v>30</v>
      </c>
      <c r="C54" s="54">
        <v>79506.9</v>
      </c>
    </row>
    <row r="55" spans="1:3" ht="15">
      <c r="A55" s="50"/>
      <c r="B55" s="70" t="s">
        <v>31</v>
      </c>
      <c r="C55" s="72">
        <f>SUM(C56:C57)</f>
        <v>2294696.42</v>
      </c>
    </row>
    <row r="56" spans="1:3" ht="15">
      <c r="A56" s="50">
        <v>28</v>
      </c>
      <c r="B56" s="63" t="s">
        <v>32</v>
      </c>
      <c r="C56" s="54">
        <v>371696.42</v>
      </c>
    </row>
    <row r="57" spans="1:3" ht="15">
      <c r="A57" s="57">
        <v>29</v>
      </c>
      <c r="B57" s="63" t="s">
        <v>33</v>
      </c>
      <c r="C57" s="54">
        <v>1923000</v>
      </c>
    </row>
    <row r="58" spans="1:3" ht="15">
      <c r="A58" s="50"/>
      <c r="B58" s="71" t="s">
        <v>34</v>
      </c>
      <c r="C58" s="53">
        <f>SUM(C51+C52+C55)</f>
        <v>3311826.14</v>
      </c>
    </row>
    <row r="59" spans="1:3" ht="15">
      <c r="A59" s="85" t="s">
        <v>86</v>
      </c>
      <c r="B59" s="85"/>
      <c r="C59" s="1"/>
    </row>
    <row r="60" ht="15">
      <c r="C60" s="1"/>
    </row>
  </sheetData>
  <sheetProtection/>
  <mergeCells count="1">
    <mergeCell ref="A59:B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50" sqref="A50:B50"/>
    </sheetView>
  </sheetViews>
  <sheetFormatPr defaultColWidth="9.140625" defaultRowHeight="15"/>
  <cols>
    <col min="1" max="1" width="2.7109375" style="0" customWidth="1"/>
    <col min="2" max="2" width="69.7109375" style="0" customWidth="1"/>
    <col min="3" max="3" width="10.28125" style="0" customWidth="1"/>
  </cols>
  <sheetData>
    <row r="1" spans="1:3" ht="19.5" customHeight="1">
      <c r="A1" s="31"/>
      <c r="B1" s="32" t="s">
        <v>41</v>
      </c>
      <c r="C1" s="33"/>
    </row>
    <row r="2" spans="1:3" ht="15">
      <c r="A2" s="31"/>
      <c r="B2" s="5" t="s">
        <v>96</v>
      </c>
      <c r="C2" s="33"/>
    </row>
    <row r="3" spans="1:3" ht="15">
      <c r="A3" s="50" t="s">
        <v>0</v>
      </c>
      <c r="B3" s="50" t="s">
        <v>1</v>
      </c>
      <c r="C3" s="51" t="s">
        <v>91</v>
      </c>
    </row>
    <row r="4" spans="1:3" ht="15">
      <c r="A4" s="50"/>
      <c r="B4" s="52" t="s">
        <v>2</v>
      </c>
      <c r="C4" s="53">
        <v>2069115.83</v>
      </c>
    </row>
    <row r="5" spans="1:3" ht="15">
      <c r="A5" s="50">
        <v>1</v>
      </c>
      <c r="B5" s="52" t="s">
        <v>87</v>
      </c>
      <c r="C5" s="54">
        <v>1002176.68</v>
      </c>
    </row>
    <row r="6" spans="1:3" ht="15">
      <c r="A6" s="50">
        <v>2</v>
      </c>
      <c r="B6" s="52" t="s">
        <v>88</v>
      </c>
      <c r="C6" s="54">
        <v>24595.17</v>
      </c>
    </row>
    <row r="7" spans="1:3" ht="15">
      <c r="A7" s="50">
        <v>3</v>
      </c>
      <c r="B7" s="55" t="s">
        <v>95</v>
      </c>
      <c r="C7" s="54">
        <v>29100</v>
      </c>
    </row>
    <row r="8" spans="1:3" ht="15">
      <c r="A8" s="50"/>
      <c r="B8" s="56" t="s">
        <v>3</v>
      </c>
      <c r="C8" s="53">
        <f>SUM(C5:C7)</f>
        <v>1055871.85</v>
      </c>
    </row>
    <row r="9" spans="1:3" ht="15">
      <c r="A9" s="50"/>
      <c r="B9" s="56" t="s">
        <v>4</v>
      </c>
      <c r="C9" s="58">
        <v>61239.97</v>
      </c>
    </row>
    <row r="10" spans="1:3" ht="15">
      <c r="A10" s="50"/>
      <c r="B10" s="56" t="s">
        <v>5</v>
      </c>
      <c r="C10" s="58">
        <v>993.4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89</v>
      </c>
      <c r="C12" s="54">
        <v>168694.61</v>
      </c>
    </row>
    <row r="13" spans="1:3" ht="15">
      <c r="A13" s="50">
        <v>2</v>
      </c>
      <c r="B13" s="60" t="s">
        <v>90</v>
      </c>
      <c r="C13" s="54">
        <v>972130.53</v>
      </c>
    </row>
    <row r="14" spans="1:3" ht="15">
      <c r="A14" s="50"/>
      <c r="B14" s="56" t="s">
        <v>7</v>
      </c>
      <c r="C14" s="53">
        <f>SUM(C12:C13)</f>
        <v>1140825.1400000001</v>
      </c>
    </row>
    <row r="15" spans="1:3" ht="15">
      <c r="A15" s="50"/>
      <c r="B15" s="60" t="s">
        <v>8</v>
      </c>
      <c r="C15" s="54">
        <v>1106835.77</v>
      </c>
    </row>
    <row r="16" spans="1:3" ht="15">
      <c r="A16" s="50"/>
      <c r="B16" s="60" t="s">
        <v>53</v>
      </c>
      <c r="C16" s="54">
        <v>33989.37</v>
      </c>
    </row>
    <row r="17" spans="1:3" ht="15">
      <c r="A17" s="50">
        <v>3</v>
      </c>
      <c r="B17" s="61" t="s">
        <v>71</v>
      </c>
      <c r="C17" s="54">
        <v>29100</v>
      </c>
    </row>
    <row r="18" spans="1:3" ht="15">
      <c r="A18" s="50"/>
      <c r="B18" s="56" t="s">
        <v>54</v>
      </c>
      <c r="C18" s="53">
        <f>SUM(C15:C17)</f>
        <v>1169925.1400000001</v>
      </c>
    </row>
    <row r="19" spans="1:3" ht="15">
      <c r="A19" s="50"/>
      <c r="B19" s="62" t="s">
        <v>9</v>
      </c>
      <c r="C19" s="58">
        <v>70856.47</v>
      </c>
    </row>
    <row r="20" spans="1:3" ht="15">
      <c r="A20" s="50"/>
      <c r="B20" s="62" t="s">
        <v>5</v>
      </c>
      <c r="C20" s="58">
        <v>467.3</v>
      </c>
    </row>
    <row r="21" spans="1:3" ht="15">
      <c r="A21" s="57"/>
      <c r="B21" s="52" t="s">
        <v>10</v>
      </c>
      <c r="C21" s="53">
        <v>1955062.54</v>
      </c>
    </row>
    <row r="22" spans="1:3" ht="15">
      <c r="A22" s="50"/>
      <c r="B22" s="55" t="s">
        <v>11</v>
      </c>
      <c r="C22" s="54">
        <v>1094313.05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119940.94</v>
      </c>
    </row>
    <row r="26" spans="1:3" ht="15">
      <c r="A26" s="50"/>
      <c r="B26" s="60" t="s">
        <v>72</v>
      </c>
      <c r="C26" s="65">
        <v>15608.64</v>
      </c>
    </row>
    <row r="27" spans="1:3" ht="15">
      <c r="A27" s="57">
        <v>2</v>
      </c>
      <c r="B27" s="63" t="s">
        <v>16</v>
      </c>
      <c r="C27" s="66">
        <v>657</v>
      </c>
    </row>
    <row r="28" spans="1:3" ht="15">
      <c r="A28" s="50">
        <v>3</v>
      </c>
      <c r="B28" s="63" t="s">
        <v>17</v>
      </c>
      <c r="C28" s="54">
        <v>688</v>
      </c>
    </row>
    <row r="29" spans="1:3" ht="15">
      <c r="A29" s="50">
        <v>4</v>
      </c>
      <c r="B29" s="67" t="s">
        <v>74</v>
      </c>
      <c r="C29" s="54">
        <v>3762.3</v>
      </c>
    </row>
    <row r="30" spans="1:3" ht="15">
      <c r="A30" s="50">
        <v>5</v>
      </c>
      <c r="B30" s="63" t="s">
        <v>18</v>
      </c>
      <c r="C30" s="54">
        <v>1912.1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7</v>
      </c>
      <c r="B32" s="63" t="s">
        <v>20</v>
      </c>
      <c r="C32" s="54">
        <v>1720</v>
      </c>
    </row>
    <row r="33" spans="1:3" ht="15">
      <c r="A33" s="50">
        <v>8</v>
      </c>
      <c r="B33" s="63" t="s">
        <v>55</v>
      </c>
      <c r="C33" s="54">
        <v>31542</v>
      </c>
    </row>
    <row r="34" spans="1:3" ht="15">
      <c r="A34" s="50">
        <v>9</v>
      </c>
      <c r="B34" s="63" t="s">
        <v>21</v>
      </c>
      <c r="C34" s="54">
        <v>18245</v>
      </c>
    </row>
    <row r="35" spans="1:3" ht="15">
      <c r="A35" s="50">
        <v>10</v>
      </c>
      <c r="B35" s="63" t="s">
        <v>76</v>
      </c>
      <c r="C35" s="54">
        <v>2520</v>
      </c>
    </row>
    <row r="36" spans="1:3" ht="15">
      <c r="A36" s="50">
        <v>11</v>
      </c>
      <c r="B36" s="63" t="s">
        <v>22</v>
      </c>
      <c r="C36" s="54">
        <v>13938.32</v>
      </c>
    </row>
    <row r="37" spans="1:3" ht="15">
      <c r="A37" s="50">
        <v>12</v>
      </c>
      <c r="B37" s="63" t="s">
        <v>58</v>
      </c>
      <c r="C37" s="54">
        <v>20000</v>
      </c>
    </row>
    <row r="38" spans="1:3" ht="15">
      <c r="A38" s="50">
        <v>13</v>
      </c>
      <c r="B38" s="63" t="s">
        <v>59</v>
      </c>
      <c r="C38" s="54">
        <v>10000</v>
      </c>
    </row>
    <row r="39" spans="1:3" ht="15">
      <c r="A39" s="50">
        <v>14</v>
      </c>
      <c r="B39" s="67" t="s">
        <v>24</v>
      </c>
      <c r="C39" s="54">
        <v>4500</v>
      </c>
    </row>
    <row r="40" spans="1:3" ht="15">
      <c r="A40" s="50">
        <v>15</v>
      </c>
      <c r="B40" s="63" t="s">
        <v>25</v>
      </c>
      <c r="C40" s="54">
        <v>4269</v>
      </c>
    </row>
    <row r="41" spans="1:3" ht="15">
      <c r="A41" s="50">
        <v>16</v>
      </c>
      <c r="B41" s="63" t="s">
        <v>26</v>
      </c>
      <c r="C41" s="54">
        <v>17945.78</v>
      </c>
    </row>
    <row r="42" spans="1:3" ht="15">
      <c r="A42" s="50"/>
      <c r="B42" s="63" t="s">
        <v>27</v>
      </c>
      <c r="C42" s="58">
        <f>C25+SUM(C27:C41)</f>
        <v>257578.44</v>
      </c>
    </row>
    <row r="43" spans="1:3" ht="15">
      <c r="A43" s="50"/>
      <c r="B43" s="69" t="s">
        <v>28</v>
      </c>
      <c r="C43" s="58">
        <f>SUM(C44:C45)</f>
        <v>81154.3</v>
      </c>
    </row>
    <row r="44" spans="1:3" ht="15">
      <c r="A44" s="50">
        <v>17</v>
      </c>
      <c r="B44" s="63" t="s">
        <v>29</v>
      </c>
      <c r="C44" s="54">
        <v>54652</v>
      </c>
    </row>
    <row r="45" spans="1:3" ht="15">
      <c r="A45" s="50">
        <v>18</v>
      </c>
      <c r="B45" s="63" t="s">
        <v>30</v>
      </c>
      <c r="C45" s="54">
        <v>26502.3</v>
      </c>
    </row>
    <row r="46" spans="1:3" ht="15">
      <c r="A46" s="50"/>
      <c r="B46" s="70" t="s">
        <v>31</v>
      </c>
      <c r="C46" s="58">
        <f>SUM(C47:C48)</f>
        <v>822102</v>
      </c>
    </row>
    <row r="47" spans="1:3" ht="15">
      <c r="A47" s="50">
        <v>19</v>
      </c>
      <c r="B47" s="63" t="s">
        <v>32</v>
      </c>
      <c r="C47" s="54">
        <v>129102</v>
      </c>
    </row>
    <row r="48" spans="1:3" ht="15">
      <c r="A48" s="57">
        <v>20</v>
      </c>
      <c r="B48" s="63" t="s">
        <v>33</v>
      </c>
      <c r="C48" s="54">
        <v>693000</v>
      </c>
    </row>
    <row r="49" spans="1:3" ht="15">
      <c r="A49" s="50"/>
      <c r="B49" s="71" t="s">
        <v>34</v>
      </c>
      <c r="C49" s="53">
        <f>SUM(C42+C43+C46)</f>
        <v>1160834.74</v>
      </c>
    </row>
    <row r="50" spans="1:2" ht="15">
      <c r="A50" s="85" t="s">
        <v>86</v>
      </c>
      <c r="B50" s="85"/>
    </row>
  </sheetData>
  <sheetProtection/>
  <mergeCells count="1">
    <mergeCell ref="A50:B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C55" sqref="C55"/>
    </sheetView>
  </sheetViews>
  <sheetFormatPr defaultColWidth="9.140625" defaultRowHeight="15"/>
  <cols>
    <col min="1" max="1" width="3.28125" style="0" customWidth="1"/>
    <col min="2" max="2" width="70.00390625" style="0" customWidth="1"/>
    <col min="3" max="3" width="14.140625" style="0" customWidth="1"/>
  </cols>
  <sheetData>
    <row r="1" spans="1:3" ht="20.25" customHeight="1">
      <c r="A1" s="31"/>
      <c r="B1" s="32" t="s">
        <v>41</v>
      </c>
      <c r="C1" s="33"/>
    </row>
    <row r="2" spans="1:3" ht="15">
      <c r="A2" s="31"/>
      <c r="B2" s="5" t="s">
        <v>97</v>
      </c>
      <c r="C2" s="33"/>
    </row>
    <row r="3" spans="1:3" ht="15">
      <c r="A3" s="50" t="s">
        <v>0</v>
      </c>
      <c r="B3" s="50" t="s">
        <v>1</v>
      </c>
      <c r="C3" s="51" t="s">
        <v>104</v>
      </c>
    </row>
    <row r="4" spans="1:3" ht="15">
      <c r="A4" s="50"/>
      <c r="B4" s="52" t="s">
        <v>2</v>
      </c>
      <c r="C4" s="53">
        <v>1955062.54</v>
      </c>
    </row>
    <row r="5" spans="1:3" ht="15">
      <c r="A5" s="50">
        <v>1</v>
      </c>
      <c r="B5" s="52" t="s">
        <v>98</v>
      </c>
      <c r="C5" s="54">
        <v>931391.89</v>
      </c>
    </row>
    <row r="6" spans="1:3" ht="15">
      <c r="A6" s="50">
        <v>2</v>
      </c>
      <c r="B6" s="52" t="s">
        <v>99</v>
      </c>
      <c r="C6" s="54">
        <v>25815.08</v>
      </c>
    </row>
    <row r="7" spans="1:3" ht="15">
      <c r="A7" s="50">
        <v>3</v>
      </c>
      <c r="B7" s="55" t="s">
        <v>103</v>
      </c>
      <c r="C7" s="54">
        <v>2700</v>
      </c>
    </row>
    <row r="8" spans="1:3" ht="15">
      <c r="A8" s="50"/>
      <c r="B8" s="56" t="s">
        <v>3</v>
      </c>
      <c r="C8" s="53">
        <f>SUM(C5:C7)</f>
        <v>959906.97</v>
      </c>
    </row>
    <row r="9" spans="1:3" ht="15">
      <c r="A9" s="50"/>
      <c r="B9" s="56" t="s">
        <v>4</v>
      </c>
      <c r="C9" s="58">
        <v>70856.47</v>
      </c>
    </row>
    <row r="10" spans="1:3" ht="15">
      <c r="A10" s="50"/>
      <c r="B10" s="56" t="s">
        <v>5</v>
      </c>
      <c r="C10" s="58">
        <v>467.3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100</v>
      </c>
      <c r="C12" s="54">
        <v>170461</v>
      </c>
    </row>
    <row r="13" spans="1:3" ht="15">
      <c r="A13" s="50">
        <v>2</v>
      </c>
      <c r="B13" s="60" t="s">
        <v>101</v>
      </c>
      <c r="C13" s="54">
        <v>919005.12</v>
      </c>
    </row>
    <row r="14" spans="1:3" ht="15">
      <c r="A14" s="50"/>
      <c r="B14" s="56" t="s">
        <v>7</v>
      </c>
      <c r="C14" s="53">
        <f>SUM(C12:C13)</f>
        <v>1089466.12</v>
      </c>
    </row>
    <row r="15" spans="1:3" ht="15">
      <c r="A15" s="50"/>
      <c r="B15" s="60" t="s">
        <v>8</v>
      </c>
      <c r="C15" s="54">
        <v>1067996.55</v>
      </c>
    </row>
    <row r="16" spans="1:3" ht="15">
      <c r="A16" s="50"/>
      <c r="B16" s="60" t="s">
        <v>53</v>
      </c>
      <c r="C16" s="54">
        <v>21469.57</v>
      </c>
    </row>
    <row r="17" spans="1:3" ht="15">
      <c r="A17" s="50">
        <v>3</v>
      </c>
      <c r="B17" s="61" t="s">
        <v>71</v>
      </c>
      <c r="C17" s="54">
        <v>2700</v>
      </c>
    </row>
    <row r="18" spans="1:3" ht="15">
      <c r="A18" s="50"/>
      <c r="B18" s="56" t="s">
        <v>54</v>
      </c>
      <c r="C18" s="53">
        <f>SUM(C15:C17)</f>
        <v>1092166.12</v>
      </c>
    </row>
    <row r="19" spans="1:3" ht="15">
      <c r="A19" s="50"/>
      <c r="B19" s="62" t="s">
        <v>9</v>
      </c>
      <c r="C19" s="58">
        <v>96244.87</v>
      </c>
    </row>
    <row r="20" spans="1:3" ht="15">
      <c r="A20" s="50"/>
      <c r="B20" s="62" t="s">
        <v>5</v>
      </c>
      <c r="C20" s="58">
        <v>440.62</v>
      </c>
    </row>
    <row r="21" spans="1:3" ht="15">
      <c r="A21" s="57">
        <v>4</v>
      </c>
      <c r="B21" s="52" t="s">
        <v>10</v>
      </c>
      <c r="C21" s="53">
        <v>1822803.39</v>
      </c>
    </row>
    <row r="22" spans="1:3" ht="15">
      <c r="A22" s="50"/>
      <c r="B22" s="55" t="s">
        <v>11</v>
      </c>
      <c r="C22" s="54">
        <v>1007980.54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130221.42</v>
      </c>
    </row>
    <row r="26" spans="1:3" ht="15">
      <c r="A26" s="50"/>
      <c r="B26" s="60" t="s">
        <v>72</v>
      </c>
      <c r="C26" s="65">
        <v>10058.42</v>
      </c>
    </row>
    <row r="27" spans="1:3" ht="15">
      <c r="A27" s="57">
        <v>2</v>
      </c>
      <c r="B27" s="63" t="s">
        <v>16</v>
      </c>
      <c r="C27" s="66">
        <v>2837.04</v>
      </c>
    </row>
    <row r="28" spans="1:3" ht="15">
      <c r="A28" s="50">
        <v>3</v>
      </c>
      <c r="B28" s="63" t="s">
        <v>17</v>
      </c>
      <c r="C28" s="54">
        <v>120</v>
      </c>
    </row>
    <row r="29" spans="1:3" ht="15">
      <c r="A29" s="50">
        <v>4</v>
      </c>
      <c r="B29" s="67" t="s">
        <v>74</v>
      </c>
      <c r="C29" s="54">
        <v>339.9</v>
      </c>
    </row>
    <row r="30" spans="1:3" ht="15">
      <c r="A30" s="50">
        <v>5</v>
      </c>
      <c r="B30" s="63" t="s">
        <v>18</v>
      </c>
      <c r="C30" s="54">
        <v>2069.64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7</v>
      </c>
      <c r="B32" s="63" t="s">
        <v>55</v>
      </c>
      <c r="C32" s="54">
        <v>27743.42</v>
      </c>
    </row>
    <row r="33" spans="1:3" ht="15">
      <c r="A33" s="50">
        <v>8</v>
      </c>
      <c r="B33" s="63" t="s">
        <v>21</v>
      </c>
      <c r="C33" s="54">
        <v>19882</v>
      </c>
    </row>
    <row r="34" spans="1:3" ht="15">
      <c r="A34" s="50">
        <v>9</v>
      </c>
      <c r="B34" s="63" t="s">
        <v>22</v>
      </c>
      <c r="C34" s="54">
        <v>13616.31</v>
      </c>
    </row>
    <row r="35" spans="1:3" ht="15">
      <c r="A35" s="50"/>
      <c r="B35" s="63" t="s">
        <v>77</v>
      </c>
      <c r="C35" s="54">
        <v>3000</v>
      </c>
    </row>
    <row r="36" spans="1:3" ht="15">
      <c r="A36" s="50">
        <v>10</v>
      </c>
      <c r="B36" s="63" t="s">
        <v>58</v>
      </c>
      <c r="C36" s="54">
        <v>37010</v>
      </c>
    </row>
    <row r="37" spans="1:3" ht="15">
      <c r="A37" s="50">
        <v>11</v>
      </c>
      <c r="B37" s="63" t="s">
        <v>59</v>
      </c>
      <c r="C37" s="54">
        <v>30050</v>
      </c>
    </row>
    <row r="38" spans="1:3" ht="15">
      <c r="A38" s="50">
        <v>12</v>
      </c>
      <c r="B38" s="67" t="s">
        <v>24</v>
      </c>
      <c r="C38" s="54">
        <v>4000</v>
      </c>
    </row>
    <row r="39" spans="1:3" ht="15">
      <c r="A39" s="50">
        <v>13</v>
      </c>
      <c r="B39" s="67" t="s">
        <v>102</v>
      </c>
      <c r="C39" s="54">
        <v>4400</v>
      </c>
    </row>
    <row r="40" spans="1:3" ht="15">
      <c r="A40" s="50">
        <v>14</v>
      </c>
      <c r="B40" s="63" t="s">
        <v>25</v>
      </c>
      <c r="C40" s="54">
        <v>4269</v>
      </c>
    </row>
    <row r="41" spans="1:3" ht="15">
      <c r="A41" s="50">
        <v>15</v>
      </c>
      <c r="B41" s="63" t="s">
        <v>26</v>
      </c>
      <c r="C41" s="54">
        <v>16074.88</v>
      </c>
    </row>
    <row r="42" spans="1:3" ht="15">
      <c r="A42" s="50"/>
      <c r="B42" s="63" t="s">
        <v>27</v>
      </c>
      <c r="C42" s="58">
        <f>C25+SUM(C27:C41)</f>
        <v>301571.61</v>
      </c>
    </row>
    <row r="43" spans="1:3" ht="15">
      <c r="A43" s="50"/>
      <c r="B43" s="69" t="s">
        <v>28</v>
      </c>
      <c r="C43" s="58">
        <f>SUM(C44:C45)</f>
        <v>81154.3</v>
      </c>
    </row>
    <row r="44" spans="1:3" ht="15">
      <c r="A44" s="50"/>
      <c r="B44" s="63" t="s">
        <v>29</v>
      </c>
      <c r="C44" s="54">
        <v>54652</v>
      </c>
    </row>
    <row r="45" spans="1:3" ht="15">
      <c r="A45" s="50"/>
      <c r="B45" s="63" t="s">
        <v>30</v>
      </c>
      <c r="C45" s="54">
        <v>26502.3</v>
      </c>
    </row>
    <row r="46" spans="1:3" ht="15">
      <c r="A46" s="50"/>
      <c r="B46" s="70" t="s">
        <v>31</v>
      </c>
      <c r="C46" s="58">
        <f>SUM(C47:C48)</f>
        <v>684078.49</v>
      </c>
    </row>
    <row r="47" spans="1:3" ht="15">
      <c r="A47" s="50">
        <v>17</v>
      </c>
      <c r="B47" s="63" t="s">
        <v>32</v>
      </c>
      <c r="C47" s="54">
        <v>90078.49</v>
      </c>
    </row>
    <row r="48" spans="1:3" ht="15">
      <c r="A48" s="57">
        <v>19</v>
      </c>
      <c r="B48" s="63" t="s">
        <v>33</v>
      </c>
      <c r="C48" s="54">
        <v>594000</v>
      </c>
    </row>
    <row r="49" spans="1:3" ht="15">
      <c r="A49" s="50"/>
      <c r="B49" s="71" t="s">
        <v>34</v>
      </c>
      <c r="C49" s="53">
        <f>SUM(C42+C43+C46)</f>
        <v>1066804.4</v>
      </c>
    </row>
    <row r="50" spans="1:2" ht="15">
      <c r="A50" s="85" t="s">
        <v>86</v>
      </c>
      <c r="B50" s="85"/>
    </row>
  </sheetData>
  <sheetProtection/>
  <mergeCells count="1">
    <mergeCell ref="A50:B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49" sqref="A49:B49"/>
    </sheetView>
  </sheetViews>
  <sheetFormatPr defaultColWidth="9.140625" defaultRowHeight="15"/>
  <cols>
    <col min="1" max="1" width="4.28125" style="0" customWidth="1"/>
    <col min="2" max="2" width="69.00390625" style="0" customWidth="1"/>
    <col min="3" max="3" width="12.8515625" style="0" customWidth="1"/>
  </cols>
  <sheetData>
    <row r="1" spans="1:3" ht="21" customHeight="1">
      <c r="A1" s="31"/>
      <c r="B1" s="32" t="s">
        <v>41</v>
      </c>
      <c r="C1" s="33"/>
    </row>
    <row r="2" spans="1:3" ht="15">
      <c r="A2" s="73"/>
      <c r="B2" s="74" t="s">
        <v>105</v>
      </c>
      <c r="C2" s="1"/>
    </row>
    <row r="3" spans="1:3" ht="15" customHeight="1">
      <c r="A3" s="50" t="s">
        <v>0</v>
      </c>
      <c r="B3" s="50" t="s">
        <v>1</v>
      </c>
      <c r="C3" s="51" t="s">
        <v>106</v>
      </c>
    </row>
    <row r="4" spans="1:3" ht="15">
      <c r="A4" s="50"/>
      <c r="B4" s="52" t="s">
        <v>2</v>
      </c>
      <c r="C4" s="53">
        <v>1822803.39</v>
      </c>
    </row>
    <row r="5" spans="1:3" ht="15">
      <c r="A5" s="50">
        <v>1</v>
      </c>
      <c r="B5" s="52" t="s">
        <v>107</v>
      </c>
      <c r="C5" s="54">
        <v>577941.14</v>
      </c>
    </row>
    <row r="6" spans="1:3" ht="15">
      <c r="A6" s="50">
        <v>2</v>
      </c>
      <c r="B6" s="52" t="s">
        <v>108</v>
      </c>
      <c r="C6" s="54">
        <v>22966.57</v>
      </c>
    </row>
    <row r="7" spans="1:3" ht="15">
      <c r="A7" s="50"/>
      <c r="B7" s="56" t="s">
        <v>3</v>
      </c>
      <c r="C7" s="53">
        <f>SUM(C5:C6)</f>
        <v>600907.71</v>
      </c>
    </row>
    <row r="8" spans="1:3" ht="15">
      <c r="A8" s="50"/>
      <c r="B8" s="56" t="s">
        <v>4</v>
      </c>
      <c r="C8" s="58">
        <v>96244.87</v>
      </c>
    </row>
    <row r="9" spans="1:3" ht="15">
      <c r="A9" s="50"/>
      <c r="B9" s="56" t="s">
        <v>5</v>
      </c>
      <c r="C9" s="58">
        <v>440.62</v>
      </c>
    </row>
    <row r="10" spans="1:3" ht="15">
      <c r="A10" s="50"/>
      <c r="B10" s="59" t="s">
        <v>6</v>
      </c>
      <c r="C10" s="54"/>
    </row>
    <row r="11" spans="1:3" ht="15">
      <c r="A11" s="50">
        <v>1</v>
      </c>
      <c r="B11" s="60" t="s">
        <v>109</v>
      </c>
      <c r="C11" s="54">
        <v>149870</v>
      </c>
    </row>
    <row r="12" spans="1:3" ht="15">
      <c r="A12" s="50">
        <v>2</v>
      </c>
      <c r="B12" s="60" t="s">
        <v>110</v>
      </c>
      <c r="C12" s="54">
        <v>786759.75</v>
      </c>
    </row>
    <row r="13" spans="1:3" ht="15">
      <c r="A13" s="50"/>
      <c r="B13" s="56" t="s">
        <v>7</v>
      </c>
      <c r="C13" s="53">
        <f>SUM(C11:C12)</f>
        <v>936629.75</v>
      </c>
    </row>
    <row r="14" spans="1:3" ht="15">
      <c r="A14" s="50"/>
      <c r="B14" s="60" t="s">
        <v>8</v>
      </c>
      <c r="C14" s="54">
        <v>906573.1</v>
      </c>
    </row>
    <row r="15" spans="1:3" ht="15">
      <c r="A15" s="50"/>
      <c r="B15" s="60" t="s">
        <v>53</v>
      </c>
      <c r="C15" s="54">
        <v>30056.65</v>
      </c>
    </row>
    <row r="16" spans="1:3" ht="15">
      <c r="A16" s="50"/>
      <c r="B16" s="56" t="s">
        <v>54</v>
      </c>
      <c r="C16" s="53">
        <f>SUM(C14:C15)</f>
        <v>936629.75</v>
      </c>
    </row>
    <row r="17" spans="1:3" ht="15">
      <c r="A17" s="50"/>
      <c r="B17" s="62" t="s">
        <v>9</v>
      </c>
      <c r="C17" s="58">
        <v>72781.57</v>
      </c>
    </row>
    <row r="18" spans="1:3" ht="15">
      <c r="A18" s="50"/>
      <c r="B18" s="62" t="s">
        <v>5</v>
      </c>
      <c r="C18" s="58">
        <v>3664.84</v>
      </c>
    </row>
    <row r="19" spans="1:3" ht="15">
      <c r="A19" s="57"/>
      <c r="B19" s="52" t="s">
        <v>10</v>
      </c>
      <c r="C19" s="53">
        <v>1487081.35</v>
      </c>
    </row>
    <row r="20" spans="1:3" ht="15" customHeight="1">
      <c r="A20" s="50"/>
      <c r="B20" s="55" t="s">
        <v>11</v>
      </c>
      <c r="C20" s="54">
        <v>1005853.42</v>
      </c>
    </row>
    <row r="21" spans="1:3" ht="15">
      <c r="A21" s="50"/>
      <c r="B21" s="59" t="s">
        <v>12</v>
      </c>
      <c r="C21" s="54"/>
    </row>
    <row r="22" spans="1:3" ht="15">
      <c r="A22" s="50"/>
      <c r="B22" s="64" t="s">
        <v>13</v>
      </c>
      <c r="C22" s="58"/>
    </row>
    <row r="23" spans="1:3" ht="15">
      <c r="A23" s="50">
        <v>1</v>
      </c>
      <c r="B23" s="60" t="s">
        <v>14</v>
      </c>
      <c r="C23" s="54">
        <v>134011.64</v>
      </c>
    </row>
    <row r="24" spans="1:3" ht="15">
      <c r="A24" s="50"/>
      <c r="B24" s="60" t="s">
        <v>72</v>
      </c>
      <c r="C24" s="65">
        <v>31687.7</v>
      </c>
    </row>
    <row r="25" spans="1:3" ht="15">
      <c r="A25" s="57">
        <v>2</v>
      </c>
      <c r="B25" s="63" t="s">
        <v>16</v>
      </c>
      <c r="C25" s="66">
        <v>3808.09</v>
      </c>
    </row>
    <row r="26" spans="1:3" ht="15">
      <c r="A26" s="50">
        <v>3</v>
      </c>
      <c r="B26" s="63" t="s">
        <v>17</v>
      </c>
      <c r="C26" s="54">
        <v>1266</v>
      </c>
    </row>
    <row r="27" spans="1:3" ht="14.25" customHeight="1">
      <c r="A27" s="50">
        <v>4</v>
      </c>
      <c r="B27" s="67" t="s">
        <v>74</v>
      </c>
      <c r="C27" s="54">
        <v>930.8</v>
      </c>
    </row>
    <row r="28" spans="1:3" ht="15">
      <c r="A28" s="50">
        <v>5</v>
      </c>
      <c r="B28" s="63" t="s">
        <v>18</v>
      </c>
      <c r="C28" s="54">
        <v>3413.59</v>
      </c>
    </row>
    <row r="29" spans="1:3" ht="15">
      <c r="A29" s="50">
        <v>6</v>
      </c>
      <c r="B29" s="68" t="s">
        <v>19</v>
      </c>
      <c r="C29" s="54">
        <v>5938</v>
      </c>
    </row>
    <row r="30" spans="1:3" ht="15">
      <c r="A30" s="50">
        <v>8</v>
      </c>
      <c r="B30" s="63" t="s">
        <v>55</v>
      </c>
      <c r="C30" s="54">
        <v>30130.28</v>
      </c>
    </row>
    <row r="31" spans="1:3" ht="15">
      <c r="A31" s="50">
        <v>9</v>
      </c>
      <c r="B31" s="63" t="s">
        <v>21</v>
      </c>
      <c r="C31" s="54">
        <v>20543</v>
      </c>
    </row>
    <row r="32" spans="1:3" ht="15">
      <c r="A32" s="50">
        <v>10</v>
      </c>
      <c r="B32" s="63" t="s">
        <v>22</v>
      </c>
      <c r="C32" s="54">
        <v>11591.19</v>
      </c>
    </row>
    <row r="33" spans="1:3" ht="15">
      <c r="A33" s="50">
        <v>11</v>
      </c>
      <c r="B33" s="63" t="s">
        <v>111</v>
      </c>
      <c r="C33" s="54">
        <v>80000</v>
      </c>
    </row>
    <row r="34" spans="1:3" ht="14.25" customHeight="1">
      <c r="A34" s="50">
        <v>12</v>
      </c>
      <c r="B34" s="67" t="s">
        <v>24</v>
      </c>
      <c r="C34" s="54">
        <v>4000</v>
      </c>
    </row>
    <row r="35" spans="1:3" ht="15">
      <c r="A35" s="50">
        <v>13</v>
      </c>
      <c r="B35" s="63" t="s">
        <v>25</v>
      </c>
      <c r="C35" s="54">
        <v>4269</v>
      </c>
    </row>
    <row r="36" spans="1:3" ht="15">
      <c r="A36" s="50">
        <v>14</v>
      </c>
      <c r="B36" s="63" t="s">
        <v>112</v>
      </c>
      <c r="C36" s="54">
        <v>2190</v>
      </c>
    </row>
    <row r="37" spans="1:3" ht="15">
      <c r="A37" s="50">
        <v>15</v>
      </c>
      <c r="B37" s="63" t="s">
        <v>26</v>
      </c>
      <c r="C37" s="54">
        <v>18300.88</v>
      </c>
    </row>
    <row r="38" spans="1:3" ht="15">
      <c r="A38" s="50">
        <v>16</v>
      </c>
      <c r="B38" s="63" t="s">
        <v>113</v>
      </c>
      <c r="C38" s="54">
        <v>10000</v>
      </c>
    </row>
    <row r="39" spans="1:3" ht="15">
      <c r="A39" s="50">
        <v>17</v>
      </c>
      <c r="B39" s="63" t="s">
        <v>114</v>
      </c>
      <c r="C39" s="54">
        <v>3288.1</v>
      </c>
    </row>
    <row r="40" spans="1:3" ht="15">
      <c r="A40" s="50">
        <v>18</v>
      </c>
      <c r="B40" s="63" t="s">
        <v>115</v>
      </c>
      <c r="C40" s="54">
        <v>5406</v>
      </c>
    </row>
    <row r="41" spans="1:3" ht="15">
      <c r="A41" s="50"/>
      <c r="B41" s="63" t="s">
        <v>27</v>
      </c>
      <c r="C41" s="58">
        <f>C23+SUM(C25:C40)</f>
        <v>339086.57000000007</v>
      </c>
    </row>
    <row r="42" spans="1:3" ht="15.75" customHeight="1">
      <c r="A42" s="50"/>
      <c r="B42" s="69" t="s">
        <v>28</v>
      </c>
      <c r="C42" s="58">
        <f>SUM(C43:C44)</f>
        <v>81154.3</v>
      </c>
    </row>
    <row r="43" spans="1:3" ht="15">
      <c r="A43" s="50">
        <v>19</v>
      </c>
      <c r="B43" s="63" t="s">
        <v>29</v>
      </c>
      <c r="C43" s="54">
        <v>54652</v>
      </c>
    </row>
    <row r="44" spans="1:3" ht="15">
      <c r="A44" s="50">
        <v>20</v>
      </c>
      <c r="B44" s="63" t="s">
        <v>30</v>
      </c>
      <c r="C44" s="54">
        <v>26502.3</v>
      </c>
    </row>
    <row r="45" spans="1:3" ht="15">
      <c r="A45" s="50"/>
      <c r="B45" s="70" t="s">
        <v>31</v>
      </c>
      <c r="C45" s="58">
        <f>SUM(C46:C47)</f>
        <v>536627.96</v>
      </c>
    </row>
    <row r="46" spans="1:3" ht="15">
      <c r="A46" s="50">
        <v>21</v>
      </c>
      <c r="B46" s="63" t="s">
        <v>32</v>
      </c>
      <c r="C46" s="54">
        <v>100627.96</v>
      </c>
    </row>
    <row r="47" spans="1:3" ht="15">
      <c r="A47" s="57">
        <v>22</v>
      </c>
      <c r="B47" s="63" t="s">
        <v>33</v>
      </c>
      <c r="C47" s="54">
        <v>436000</v>
      </c>
    </row>
    <row r="48" spans="1:3" ht="15">
      <c r="A48" s="50"/>
      <c r="B48" s="71" t="s">
        <v>34</v>
      </c>
      <c r="C48" s="53">
        <f>SUM(C41+C42+C45)</f>
        <v>956868.8300000001</v>
      </c>
    </row>
    <row r="49" spans="1:3" ht="15">
      <c r="A49" s="85" t="s">
        <v>116</v>
      </c>
      <c r="B49" s="85"/>
      <c r="C49" s="1"/>
    </row>
  </sheetData>
  <sheetProtection/>
  <mergeCells count="1">
    <mergeCell ref="A49:B49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52">
      <selection activeCell="A64" sqref="A64:B64"/>
    </sheetView>
  </sheetViews>
  <sheetFormatPr defaultColWidth="9.140625" defaultRowHeight="15"/>
  <cols>
    <col min="1" max="1" width="4.421875" style="0" customWidth="1"/>
    <col min="2" max="2" width="70.421875" style="0" customWidth="1"/>
    <col min="3" max="3" width="13.00390625" style="0" customWidth="1"/>
  </cols>
  <sheetData>
    <row r="1" spans="1:3" ht="17.25" customHeight="1">
      <c r="A1" s="31"/>
      <c r="B1" s="32" t="s">
        <v>41</v>
      </c>
      <c r="C1" s="33"/>
    </row>
    <row r="2" spans="1:3" ht="15">
      <c r="A2" s="73"/>
      <c r="B2" s="74" t="s">
        <v>105</v>
      </c>
      <c r="C2" s="1"/>
    </row>
    <row r="3" spans="1:3" ht="15">
      <c r="A3" s="50" t="s">
        <v>0</v>
      </c>
      <c r="B3" s="50" t="s">
        <v>1</v>
      </c>
      <c r="C3" s="75" t="s">
        <v>117</v>
      </c>
    </row>
    <row r="4" spans="1:3" ht="15">
      <c r="A4" s="50"/>
      <c r="B4" s="52" t="s">
        <v>2</v>
      </c>
      <c r="C4" s="53">
        <v>1785013.69</v>
      </c>
    </row>
    <row r="5" spans="1:3" ht="15">
      <c r="A5" s="50">
        <v>1</v>
      </c>
      <c r="B5" s="52" t="s">
        <v>118</v>
      </c>
      <c r="C5" s="54">
        <v>6010329.83</v>
      </c>
    </row>
    <row r="6" spans="1:3" ht="15">
      <c r="A6" s="50">
        <v>2</v>
      </c>
      <c r="B6" s="52" t="s">
        <v>119</v>
      </c>
      <c r="C6" s="54">
        <v>198240.14</v>
      </c>
    </row>
    <row r="7" spans="1:3" ht="23.25">
      <c r="A7" s="50">
        <v>3</v>
      </c>
      <c r="B7" s="55" t="s">
        <v>68</v>
      </c>
      <c r="C7" s="54">
        <v>48600</v>
      </c>
    </row>
    <row r="8" spans="1:3" ht="15">
      <c r="A8" s="50"/>
      <c r="B8" s="56" t="s">
        <v>3</v>
      </c>
      <c r="C8" s="53">
        <f>SUM(C5:C7)</f>
        <v>6257169.97</v>
      </c>
    </row>
    <row r="9" spans="1:3" ht="15">
      <c r="A9" s="50"/>
      <c r="B9" s="56" t="s">
        <v>4</v>
      </c>
      <c r="C9" s="58">
        <v>17261.11</v>
      </c>
    </row>
    <row r="10" spans="1:3" ht="15">
      <c r="A10" s="50"/>
      <c r="B10" s="56" t="s">
        <v>5</v>
      </c>
      <c r="C10" s="58">
        <v>417.1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120</v>
      </c>
      <c r="C12" s="54">
        <v>966060.72</v>
      </c>
    </row>
    <row r="13" spans="1:3" ht="15">
      <c r="A13" s="50">
        <v>2</v>
      </c>
      <c r="B13" s="60" t="s">
        <v>121</v>
      </c>
      <c r="C13" s="54">
        <v>5540441.59</v>
      </c>
    </row>
    <row r="14" spans="1:3" ht="15">
      <c r="A14" s="50"/>
      <c r="B14" s="56" t="s">
        <v>7</v>
      </c>
      <c r="C14" s="53">
        <f>SUM(C12:C13)</f>
        <v>6506502.31</v>
      </c>
    </row>
    <row r="15" spans="1:3" ht="15">
      <c r="A15" s="50"/>
      <c r="B15" s="60" t="s">
        <v>8</v>
      </c>
      <c r="C15" s="54">
        <v>6317054.9</v>
      </c>
    </row>
    <row r="16" spans="1:3" ht="15">
      <c r="A16" s="50"/>
      <c r="B16" s="60" t="s">
        <v>53</v>
      </c>
      <c r="C16" s="54">
        <v>189447.41</v>
      </c>
    </row>
    <row r="17" spans="1:3" ht="15">
      <c r="A17" s="50">
        <v>3</v>
      </c>
      <c r="B17" s="61" t="s">
        <v>71</v>
      </c>
      <c r="C17" s="54">
        <v>48600</v>
      </c>
    </row>
    <row r="18" spans="1:3" ht="15">
      <c r="A18" s="50"/>
      <c r="B18" s="56" t="s">
        <v>54</v>
      </c>
      <c r="C18" s="53">
        <f>SUM(C15:C17)</f>
        <v>6555102.3100000005</v>
      </c>
    </row>
    <row r="19" spans="1:3" ht="15">
      <c r="A19" s="50"/>
      <c r="B19" s="62" t="s">
        <v>9</v>
      </c>
      <c r="C19" s="58">
        <v>72781.57</v>
      </c>
    </row>
    <row r="20" spans="1:3" ht="15">
      <c r="A20" s="50"/>
      <c r="B20" s="62" t="s">
        <v>5</v>
      </c>
      <c r="C20" s="58">
        <v>3664.84</v>
      </c>
    </row>
    <row r="21" spans="1:3" ht="15">
      <c r="A21" s="57"/>
      <c r="B21" s="52" t="s">
        <v>10</v>
      </c>
      <c r="C21" s="53">
        <v>1487081.35</v>
      </c>
    </row>
    <row r="22" spans="1:3" ht="15">
      <c r="A22" s="50"/>
      <c r="B22" s="55" t="s">
        <v>11</v>
      </c>
      <c r="C22" s="54">
        <v>1005853.42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768157.64</v>
      </c>
    </row>
    <row r="26" spans="1:3" ht="15">
      <c r="A26" s="50"/>
      <c r="B26" s="60" t="s">
        <v>72</v>
      </c>
      <c r="C26" s="65">
        <v>57354.76</v>
      </c>
    </row>
    <row r="27" spans="1:3" ht="15">
      <c r="A27" s="57">
        <v>2</v>
      </c>
      <c r="B27" s="63" t="s">
        <v>16</v>
      </c>
      <c r="C27" s="66">
        <v>12923.13</v>
      </c>
    </row>
    <row r="28" spans="1:3" ht="15">
      <c r="A28" s="50">
        <v>3</v>
      </c>
      <c r="B28" s="63" t="s">
        <v>17</v>
      </c>
      <c r="C28" s="54">
        <v>2854</v>
      </c>
    </row>
    <row r="29" spans="1:3" ht="15">
      <c r="A29" s="50">
        <v>4</v>
      </c>
      <c r="B29" s="67" t="s">
        <v>74</v>
      </c>
      <c r="C29" s="54">
        <v>8163.76</v>
      </c>
    </row>
    <row r="30" spans="1:3" ht="15">
      <c r="A30" s="50">
        <v>5</v>
      </c>
      <c r="B30" s="67" t="s">
        <v>39</v>
      </c>
      <c r="C30" s="54">
        <v>22618</v>
      </c>
    </row>
    <row r="31" spans="1:3" ht="15">
      <c r="A31" s="50">
        <v>6</v>
      </c>
      <c r="B31" s="63" t="s">
        <v>18</v>
      </c>
      <c r="C31" s="54">
        <v>10439.23</v>
      </c>
    </row>
    <row r="32" spans="1:3" ht="15">
      <c r="A32" s="50">
        <v>7</v>
      </c>
      <c r="B32" s="68" t="s">
        <v>19</v>
      </c>
      <c r="C32" s="54">
        <v>35628</v>
      </c>
    </row>
    <row r="33" spans="1:3" ht="15">
      <c r="A33" s="50">
        <v>8</v>
      </c>
      <c r="B33" s="63" t="s">
        <v>20</v>
      </c>
      <c r="C33" s="54">
        <v>3440</v>
      </c>
    </row>
    <row r="34" spans="1:3" ht="15">
      <c r="A34" s="50">
        <v>9</v>
      </c>
      <c r="B34" s="63" t="s">
        <v>75</v>
      </c>
      <c r="C34" s="54">
        <v>4636.77</v>
      </c>
    </row>
    <row r="35" spans="1:3" ht="15">
      <c r="A35" s="50">
        <v>10</v>
      </c>
      <c r="B35" s="63" t="s">
        <v>55</v>
      </c>
      <c r="C35" s="54">
        <v>146715.7</v>
      </c>
    </row>
    <row r="36" spans="1:3" ht="15">
      <c r="A36" s="50">
        <v>11</v>
      </c>
      <c r="B36" s="63" t="s">
        <v>21</v>
      </c>
      <c r="C36" s="54">
        <v>137334.7</v>
      </c>
    </row>
    <row r="37" spans="1:3" ht="15">
      <c r="A37" s="50">
        <v>12</v>
      </c>
      <c r="B37" s="63" t="s">
        <v>22</v>
      </c>
      <c r="C37" s="54">
        <v>80730.96</v>
      </c>
    </row>
    <row r="38" spans="1:3" ht="15">
      <c r="A38" s="50">
        <v>13</v>
      </c>
      <c r="B38" s="63" t="s">
        <v>76</v>
      </c>
      <c r="C38" s="54">
        <v>7695</v>
      </c>
    </row>
    <row r="39" spans="1:3" ht="15">
      <c r="A39" s="50">
        <v>14</v>
      </c>
      <c r="B39" s="63" t="s">
        <v>77</v>
      </c>
      <c r="C39" s="54">
        <v>7500</v>
      </c>
    </row>
    <row r="40" spans="1:3" ht="15">
      <c r="A40" s="50">
        <v>15</v>
      </c>
      <c r="B40" s="67" t="s">
        <v>122</v>
      </c>
      <c r="C40" s="54">
        <v>8500</v>
      </c>
    </row>
    <row r="41" spans="1:3" ht="15">
      <c r="A41" s="50">
        <v>16</v>
      </c>
      <c r="B41" s="63" t="s">
        <v>40</v>
      </c>
      <c r="C41" s="54">
        <v>3037.32</v>
      </c>
    </row>
    <row r="42" spans="1:3" ht="15">
      <c r="A42" s="50">
        <v>17</v>
      </c>
      <c r="B42" s="67" t="s">
        <v>102</v>
      </c>
      <c r="C42" s="54">
        <v>4400</v>
      </c>
    </row>
    <row r="43" spans="1:3" ht="15">
      <c r="A43" s="50">
        <v>18</v>
      </c>
      <c r="B43" s="63" t="s">
        <v>111</v>
      </c>
      <c r="C43" s="54">
        <v>80000</v>
      </c>
    </row>
    <row r="44" spans="1:3" ht="15">
      <c r="A44" s="50">
        <v>19</v>
      </c>
      <c r="B44" s="63" t="s">
        <v>79</v>
      </c>
      <c r="C44" s="54">
        <v>1900</v>
      </c>
    </row>
    <row r="45" spans="1:3" ht="15">
      <c r="A45" s="50">
        <v>20</v>
      </c>
      <c r="B45" s="63" t="s">
        <v>57</v>
      </c>
      <c r="C45" s="54">
        <v>23160</v>
      </c>
    </row>
    <row r="46" spans="1:3" ht="15">
      <c r="A46" s="50">
        <v>21</v>
      </c>
      <c r="B46" s="63" t="s">
        <v>58</v>
      </c>
      <c r="C46" s="54">
        <v>67010</v>
      </c>
    </row>
    <row r="47" spans="1:3" ht="15">
      <c r="A47" s="50">
        <v>22</v>
      </c>
      <c r="B47" s="63" t="s">
        <v>59</v>
      </c>
      <c r="C47" s="54">
        <v>50050</v>
      </c>
    </row>
    <row r="48" spans="1:3" ht="15">
      <c r="A48" s="50">
        <v>23</v>
      </c>
      <c r="B48" s="67" t="s">
        <v>24</v>
      </c>
      <c r="C48" s="54">
        <v>24000</v>
      </c>
    </row>
    <row r="49" spans="1:3" ht="15">
      <c r="A49" s="50">
        <v>24</v>
      </c>
      <c r="B49" s="67" t="s">
        <v>80</v>
      </c>
      <c r="C49" s="54">
        <v>5000</v>
      </c>
    </row>
    <row r="50" spans="1:3" ht="15">
      <c r="A50" s="50">
        <v>25</v>
      </c>
      <c r="B50" s="63" t="s">
        <v>25</v>
      </c>
      <c r="C50" s="54">
        <v>25614</v>
      </c>
    </row>
    <row r="51" spans="1:3" ht="15">
      <c r="A51" s="50">
        <v>26</v>
      </c>
      <c r="B51" s="63" t="s">
        <v>112</v>
      </c>
      <c r="C51" s="54">
        <v>2190</v>
      </c>
    </row>
    <row r="52" spans="1:3" ht="15">
      <c r="A52" s="50">
        <v>27</v>
      </c>
      <c r="B52" s="63" t="s">
        <v>26</v>
      </c>
      <c r="C52" s="54">
        <v>109511.13</v>
      </c>
    </row>
    <row r="53" spans="1:3" ht="15">
      <c r="A53" s="50">
        <v>28</v>
      </c>
      <c r="B53" s="63" t="s">
        <v>113</v>
      </c>
      <c r="C53" s="54">
        <v>10000</v>
      </c>
    </row>
    <row r="54" spans="1:3" ht="15">
      <c r="A54" s="50">
        <v>29</v>
      </c>
      <c r="B54" s="63" t="s">
        <v>114</v>
      </c>
      <c r="C54" s="54">
        <v>3288.1</v>
      </c>
    </row>
    <row r="55" spans="1:3" ht="15">
      <c r="A55" s="50">
        <v>30</v>
      </c>
      <c r="B55" s="63" t="s">
        <v>115</v>
      </c>
      <c r="C55" s="54">
        <v>5406</v>
      </c>
    </row>
    <row r="56" spans="1:3" ht="15">
      <c r="A56" s="50"/>
      <c r="B56" s="63" t="s">
        <v>27</v>
      </c>
      <c r="C56" s="58">
        <f>C25+SUM(C27:C55)</f>
        <v>1671903.44</v>
      </c>
    </row>
    <row r="57" spans="1:3" ht="15">
      <c r="A57" s="50"/>
      <c r="B57" s="69" t="s">
        <v>28</v>
      </c>
      <c r="C57" s="58">
        <f>SUM(C58:C59)</f>
        <v>486925.8</v>
      </c>
    </row>
    <row r="58" spans="1:3" ht="15">
      <c r="A58" s="50"/>
      <c r="B58" s="63" t="s">
        <v>29</v>
      </c>
      <c r="C58" s="54">
        <v>327912</v>
      </c>
    </row>
    <row r="59" spans="1:3" ht="15">
      <c r="A59" s="50"/>
      <c r="B59" s="63" t="s">
        <v>30</v>
      </c>
      <c r="C59" s="54">
        <v>159013.8</v>
      </c>
    </row>
    <row r="60" spans="1:3" ht="15">
      <c r="A60" s="50"/>
      <c r="B60" s="70" t="s">
        <v>31</v>
      </c>
      <c r="C60" s="58">
        <f>SUM(C61:C62)</f>
        <v>4337504.87</v>
      </c>
    </row>
    <row r="61" spans="1:3" ht="15">
      <c r="A61" s="50"/>
      <c r="B61" s="63" t="s">
        <v>32</v>
      </c>
      <c r="C61" s="54">
        <v>691504.87</v>
      </c>
    </row>
    <row r="62" spans="1:3" ht="15">
      <c r="A62" s="57"/>
      <c r="B62" s="63" t="s">
        <v>33</v>
      </c>
      <c r="C62" s="54">
        <v>3646000</v>
      </c>
    </row>
    <row r="63" spans="1:3" ht="15">
      <c r="A63" s="50"/>
      <c r="B63" s="71" t="s">
        <v>34</v>
      </c>
      <c r="C63" s="53">
        <f>SUM(C56+C57+C60)</f>
        <v>6496334.109999999</v>
      </c>
    </row>
    <row r="64" spans="1:2" ht="15">
      <c r="A64" s="85" t="s">
        <v>116</v>
      </c>
      <c r="B64" s="85"/>
    </row>
  </sheetData>
  <sheetProtection/>
  <mergeCells count="1">
    <mergeCell ref="A64:B64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34">
      <selection activeCell="A53" sqref="A53:B53"/>
    </sheetView>
  </sheetViews>
  <sheetFormatPr defaultColWidth="9.140625" defaultRowHeight="15"/>
  <cols>
    <col min="1" max="1" width="4.7109375" style="0" customWidth="1"/>
    <col min="2" max="2" width="70.7109375" style="0" customWidth="1"/>
    <col min="3" max="3" width="12.8515625" style="0" customWidth="1"/>
  </cols>
  <sheetData>
    <row r="1" spans="1:3" ht="18" customHeight="1">
      <c r="A1" s="76"/>
      <c r="B1" s="77" t="s">
        <v>41</v>
      </c>
      <c r="C1" s="78"/>
    </row>
    <row r="2" spans="1:3" ht="14.25" customHeight="1">
      <c r="A2" s="73"/>
      <c r="B2" s="74" t="s">
        <v>129</v>
      </c>
      <c r="C2" s="1"/>
    </row>
    <row r="3" spans="1:3" ht="15" customHeight="1">
      <c r="A3" s="50" t="s">
        <v>0</v>
      </c>
      <c r="B3" s="50" t="s">
        <v>1</v>
      </c>
      <c r="C3" s="51" t="s">
        <v>130</v>
      </c>
    </row>
    <row r="4" spans="1:3" ht="12" customHeight="1">
      <c r="A4" s="50"/>
      <c r="B4" s="52" t="s">
        <v>2</v>
      </c>
      <c r="C4" s="53">
        <v>1487081.35</v>
      </c>
    </row>
    <row r="5" spans="1:3" ht="12" customHeight="1">
      <c r="A5" s="50">
        <v>1</v>
      </c>
      <c r="B5" s="52" t="s">
        <v>123</v>
      </c>
      <c r="C5" s="54">
        <v>613895.91</v>
      </c>
    </row>
    <row r="6" spans="1:3" ht="11.25" customHeight="1">
      <c r="A6" s="50">
        <v>2</v>
      </c>
      <c r="B6" s="52" t="s">
        <v>124</v>
      </c>
      <c r="C6" s="54">
        <v>25839.08</v>
      </c>
    </row>
    <row r="7" spans="1:3" ht="11.25" customHeight="1">
      <c r="A7" s="50">
        <v>3</v>
      </c>
      <c r="B7" s="55" t="s">
        <v>68</v>
      </c>
      <c r="C7" s="54">
        <v>24300</v>
      </c>
    </row>
    <row r="8" spans="1:3" ht="11.25" customHeight="1">
      <c r="A8" s="50"/>
      <c r="B8" s="56" t="s">
        <v>3</v>
      </c>
      <c r="C8" s="53">
        <f>SUM(C5:C7)</f>
        <v>664034.99</v>
      </c>
    </row>
    <row r="9" spans="1:3" ht="11.25" customHeight="1">
      <c r="A9" s="50"/>
      <c r="B9" s="56" t="s">
        <v>4</v>
      </c>
      <c r="C9" s="58">
        <v>72781.57</v>
      </c>
    </row>
    <row r="10" spans="1:3" ht="10.5" customHeight="1">
      <c r="A10" s="50"/>
      <c r="B10" s="56" t="s">
        <v>5</v>
      </c>
      <c r="C10" s="58">
        <v>3664.84</v>
      </c>
    </row>
    <row r="11" spans="1:3" ht="11.25" customHeight="1">
      <c r="A11" s="50"/>
      <c r="B11" s="59" t="s">
        <v>6</v>
      </c>
      <c r="C11" s="54"/>
    </row>
    <row r="12" spans="1:3" ht="12" customHeight="1">
      <c r="A12" s="50">
        <v>1</v>
      </c>
      <c r="B12" s="60" t="s">
        <v>125</v>
      </c>
      <c r="C12" s="54">
        <v>116457.6</v>
      </c>
    </row>
    <row r="13" spans="1:3" ht="12" customHeight="1">
      <c r="A13" s="50">
        <v>2</v>
      </c>
      <c r="B13" s="60" t="s">
        <v>126</v>
      </c>
      <c r="C13" s="54">
        <v>703579</v>
      </c>
    </row>
    <row r="14" spans="1:3" ht="11.25" customHeight="1">
      <c r="A14" s="50"/>
      <c r="B14" s="56" t="s">
        <v>7</v>
      </c>
      <c r="C14" s="53">
        <f>SUM(C12:C13)</f>
        <v>820036.6</v>
      </c>
    </row>
    <row r="15" spans="1:3" ht="12" customHeight="1">
      <c r="A15" s="50"/>
      <c r="B15" s="60" t="s">
        <v>8</v>
      </c>
      <c r="C15" s="54">
        <v>798321.01</v>
      </c>
    </row>
    <row r="16" spans="1:3" ht="12" customHeight="1">
      <c r="A16" s="50"/>
      <c r="B16" s="60" t="s">
        <v>53</v>
      </c>
      <c r="C16" s="54">
        <v>21715.59</v>
      </c>
    </row>
    <row r="17" spans="1:3" ht="12" customHeight="1">
      <c r="A17" s="50">
        <v>3</v>
      </c>
      <c r="B17" s="61" t="s">
        <v>131</v>
      </c>
      <c r="C17" s="54">
        <v>24300</v>
      </c>
    </row>
    <row r="18" spans="1:3" ht="12" customHeight="1">
      <c r="A18" s="50"/>
      <c r="B18" s="56" t="s">
        <v>54</v>
      </c>
      <c r="C18" s="53">
        <f>SUM(C15:C17)</f>
        <v>844336.6</v>
      </c>
    </row>
    <row r="19" spans="1:3" ht="11.25" customHeight="1">
      <c r="A19" s="50"/>
      <c r="B19" s="62" t="s">
        <v>9</v>
      </c>
      <c r="C19" s="58">
        <v>279326.6</v>
      </c>
    </row>
    <row r="20" spans="1:3" ht="12" customHeight="1">
      <c r="A20" s="50"/>
      <c r="B20" s="62" t="s">
        <v>5</v>
      </c>
      <c r="C20" s="58">
        <v>-2091.4</v>
      </c>
    </row>
    <row r="21" spans="1:3" ht="11.25" customHeight="1">
      <c r="A21" s="57"/>
      <c r="B21" s="52" t="s">
        <v>10</v>
      </c>
      <c r="C21" s="53">
        <v>1306779.74</v>
      </c>
    </row>
    <row r="22" spans="1:3" ht="11.25" customHeight="1">
      <c r="A22" s="50"/>
      <c r="B22" s="55" t="s">
        <v>11</v>
      </c>
      <c r="C22" s="54">
        <v>828134.15</v>
      </c>
    </row>
    <row r="23" spans="1:3" ht="11.25" customHeight="1">
      <c r="A23" s="50"/>
      <c r="B23" s="59" t="s">
        <v>12</v>
      </c>
      <c r="C23" s="54"/>
    </row>
    <row r="24" spans="1:3" ht="10.5" customHeight="1">
      <c r="A24" s="50"/>
      <c r="B24" s="64" t="s">
        <v>13</v>
      </c>
      <c r="C24" s="58"/>
    </row>
    <row r="25" spans="1:3" ht="12" customHeight="1">
      <c r="A25" s="50">
        <v>1</v>
      </c>
      <c r="B25" s="60" t="s">
        <v>14</v>
      </c>
      <c r="C25" s="54">
        <v>133657.27</v>
      </c>
    </row>
    <row r="26" spans="1:3" ht="12" customHeight="1">
      <c r="A26" s="50"/>
      <c r="B26" s="60" t="s">
        <v>72</v>
      </c>
      <c r="C26" s="65">
        <v>12368.27</v>
      </c>
    </row>
    <row r="27" spans="1:3" ht="10.5" customHeight="1">
      <c r="A27" s="57">
        <v>2</v>
      </c>
      <c r="B27" s="63" t="s">
        <v>16</v>
      </c>
      <c r="C27" s="66">
        <v>1032</v>
      </c>
    </row>
    <row r="28" spans="1:3" ht="12" customHeight="1">
      <c r="A28" s="50">
        <v>3</v>
      </c>
      <c r="B28" s="67" t="s">
        <v>74</v>
      </c>
      <c r="C28" s="54">
        <v>1202.7</v>
      </c>
    </row>
    <row r="29" spans="1:3" ht="12" customHeight="1">
      <c r="A29" s="50">
        <v>4</v>
      </c>
      <c r="B29" s="63" t="s">
        <v>18</v>
      </c>
      <c r="C29" s="54">
        <v>605.24</v>
      </c>
    </row>
    <row r="30" spans="1:3" ht="9.75" customHeight="1">
      <c r="A30" s="50">
        <v>5</v>
      </c>
      <c r="B30" s="68" t="s">
        <v>19</v>
      </c>
      <c r="C30" s="54">
        <v>5938</v>
      </c>
    </row>
    <row r="31" spans="1:3" ht="10.5" customHeight="1">
      <c r="A31" s="50">
        <v>6</v>
      </c>
      <c r="B31" s="63" t="s">
        <v>55</v>
      </c>
      <c r="C31" s="54">
        <v>31314</v>
      </c>
    </row>
    <row r="32" spans="1:3" ht="12" customHeight="1">
      <c r="A32" s="50">
        <v>7</v>
      </c>
      <c r="B32" s="63" t="s">
        <v>21</v>
      </c>
      <c r="C32" s="54">
        <v>20113</v>
      </c>
    </row>
    <row r="33" spans="1:3" ht="10.5" customHeight="1">
      <c r="A33" s="50">
        <v>8</v>
      </c>
      <c r="B33" s="63" t="s">
        <v>76</v>
      </c>
      <c r="C33" s="54">
        <v>4770</v>
      </c>
    </row>
    <row r="34" spans="1:3" ht="12" customHeight="1">
      <c r="A34" s="50">
        <v>9</v>
      </c>
      <c r="B34" s="63" t="s">
        <v>22</v>
      </c>
      <c r="C34" s="54">
        <v>11061.47</v>
      </c>
    </row>
    <row r="35" spans="1:3" ht="12.75" customHeight="1">
      <c r="A35" s="50">
        <v>10</v>
      </c>
      <c r="B35" s="63" t="s">
        <v>77</v>
      </c>
      <c r="C35" s="54">
        <v>3000</v>
      </c>
    </row>
    <row r="36" spans="1:3" ht="12" customHeight="1">
      <c r="A36" s="50">
        <v>11</v>
      </c>
      <c r="B36" s="63" t="s">
        <v>111</v>
      </c>
      <c r="C36" s="54">
        <v>20000</v>
      </c>
    </row>
    <row r="37" spans="1:3" ht="12.75" customHeight="1">
      <c r="A37" s="50">
        <v>12</v>
      </c>
      <c r="B37" s="63" t="s">
        <v>25</v>
      </c>
      <c r="C37" s="54">
        <v>4269</v>
      </c>
    </row>
    <row r="38" spans="1:3" ht="12" customHeight="1">
      <c r="A38" s="50">
        <v>13</v>
      </c>
      <c r="B38" s="63" t="s">
        <v>112</v>
      </c>
      <c r="C38" s="54">
        <v>1440</v>
      </c>
    </row>
    <row r="39" spans="1:3" ht="12.75" customHeight="1">
      <c r="A39" s="50">
        <v>14</v>
      </c>
      <c r="B39" s="63" t="s">
        <v>26</v>
      </c>
      <c r="C39" s="54">
        <v>13022.08</v>
      </c>
    </row>
    <row r="40" spans="1:3" ht="12.75" customHeight="1">
      <c r="A40" s="50">
        <v>15</v>
      </c>
      <c r="B40" s="63" t="s">
        <v>113</v>
      </c>
      <c r="C40" s="54">
        <v>20000</v>
      </c>
    </row>
    <row r="41" spans="1:3" ht="11.25" customHeight="1">
      <c r="A41" s="50">
        <v>16</v>
      </c>
      <c r="B41" s="63" t="s">
        <v>127</v>
      </c>
      <c r="C41" s="54">
        <v>7334</v>
      </c>
    </row>
    <row r="42" spans="1:3" ht="11.25" customHeight="1">
      <c r="A42" s="50">
        <v>17</v>
      </c>
      <c r="B42" s="63" t="s">
        <v>114</v>
      </c>
      <c r="C42" s="54">
        <v>17197</v>
      </c>
    </row>
    <row r="43" spans="1:3" ht="12" customHeight="1">
      <c r="A43" s="50">
        <v>18</v>
      </c>
      <c r="B43" s="63" t="s">
        <v>115</v>
      </c>
      <c r="C43" s="54">
        <v>17686</v>
      </c>
    </row>
    <row r="44" spans="1:3" ht="12" customHeight="1">
      <c r="A44" s="50"/>
      <c r="B44" s="63" t="s">
        <v>27</v>
      </c>
      <c r="C44" s="58">
        <f>C25+SUM(C27:C43)</f>
        <v>313641.76</v>
      </c>
    </row>
    <row r="45" spans="1:3" ht="12.75" customHeight="1">
      <c r="A45" s="50"/>
      <c r="B45" s="69" t="s">
        <v>28</v>
      </c>
      <c r="C45" s="58">
        <f>SUM(C46:C48)</f>
        <v>83454.3</v>
      </c>
    </row>
    <row r="46" spans="1:3" ht="11.25" customHeight="1">
      <c r="A46" s="50">
        <v>18</v>
      </c>
      <c r="B46" s="63" t="s">
        <v>29</v>
      </c>
      <c r="C46" s="54">
        <v>54652</v>
      </c>
    </row>
    <row r="47" spans="1:3" ht="11.25" customHeight="1">
      <c r="A47" s="50">
        <v>19</v>
      </c>
      <c r="B47" s="63" t="s">
        <v>128</v>
      </c>
      <c r="C47" s="54">
        <v>2300</v>
      </c>
    </row>
    <row r="48" spans="1:3" ht="12" customHeight="1">
      <c r="A48" s="50">
        <v>20</v>
      </c>
      <c r="B48" s="63" t="s">
        <v>30</v>
      </c>
      <c r="C48" s="54">
        <v>26502.3</v>
      </c>
    </row>
    <row r="49" spans="1:3" ht="12.75" customHeight="1">
      <c r="A49" s="50"/>
      <c r="B49" s="70" t="s">
        <v>31</v>
      </c>
      <c r="C49" s="58">
        <f>SUM(C50:C51)</f>
        <v>246451.75</v>
      </c>
    </row>
    <row r="50" spans="1:3" ht="13.5" customHeight="1">
      <c r="A50" s="50">
        <v>21</v>
      </c>
      <c r="B50" s="63" t="s">
        <v>32</v>
      </c>
      <c r="C50" s="54">
        <v>156451.75</v>
      </c>
    </row>
    <row r="51" spans="1:3" ht="12" customHeight="1">
      <c r="A51" s="57">
        <v>22</v>
      </c>
      <c r="B51" s="63" t="s">
        <v>33</v>
      </c>
      <c r="C51" s="54">
        <v>90000</v>
      </c>
    </row>
    <row r="52" spans="1:3" ht="13.5" customHeight="1">
      <c r="A52" s="50"/>
      <c r="B52" s="71" t="s">
        <v>34</v>
      </c>
      <c r="C52" s="53">
        <f>SUM(C44+C45+C49)</f>
        <v>643547.81</v>
      </c>
    </row>
    <row r="53" spans="1:2" ht="15">
      <c r="A53" s="85" t="s">
        <v>116</v>
      </c>
      <c r="B53" s="85"/>
    </row>
  </sheetData>
  <sheetProtection/>
  <mergeCells count="1">
    <mergeCell ref="A53:B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2018-09-07T14:44:08Z</dcterms:modified>
  <cp:category/>
  <cp:version/>
  <cp:contentType/>
  <cp:contentStatus/>
</cp:coreProperties>
</file>