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4" activeTab="9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ое полугодие" sheetId="8" r:id="rId8"/>
    <sheet name="Июль" sheetId="9" r:id="rId9"/>
    <sheet name="Август" sheetId="10" r:id="rId10"/>
  </sheets>
  <definedNames/>
  <calcPr fullCalcOnLoad="1"/>
</workbook>
</file>

<file path=xl/sharedStrings.xml><?xml version="1.0" encoding="utf-8"?>
<sst xmlns="http://schemas.openxmlformats.org/spreadsheetml/2006/main" count="534" uniqueCount="154">
  <si>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</si>
  <si>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</si>
  <si>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</si>
  <si>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</si>
  <si>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</si>
  <si>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</si>
  <si>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</si>
  <si>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</si>
  <si>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</si>
  <si>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</si>
  <si>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</si>
  <si>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</si>
  <si>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</si>
  <si>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</si>
  <si>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</si>
  <si>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</si>
  <si>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</si>
  <si>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</si>
  <si>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</si>
  <si>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</si>
  <si>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</si>
  <si>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</si>
  <si>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</si>
  <si>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</si>
  <si>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</si>
  <si>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</si>
  <si>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</si>
  <si>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</si>
  <si>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</si>
  <si>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</si>
  <si>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</si>
  <si>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</si>
  <si>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</si>
  <si>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</si>
  <si>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</si>
  <si>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</si>
  <si>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</si>
  <si>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</si>
  <si>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</si>
  <si>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</si>
  <si>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</si>
  <si>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</si>
  <si>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</si>
  <si>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</si>
  <si>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</si>
  <si>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</si>
  <si>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</si>
  <si>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</si>
  <si>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</si>
  <si>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</si>
  <si>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</si>
  <si>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</si>
  <si>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</si>
  <si>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</si>
  <si>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</si>
  <si>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</si>
  <si>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</si>
  <si>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</si>
  <si>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</si>
  <si>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</si>
  <si>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</si>
  <si>
    <t>начислено населению март 2019 г.</t>
  </si>
  <si>
    <t>начислено нежилым март 2019 г.</t>
  </si>
  <si>
    <t>поступл.от населения (касса) март 2019г.</t>
  </si>
  <si>
    <t>поступл.от населения (банк ) март 2019 г.</t>
  </si>
  <si>
    <t>Матер.сантех.(п/о)</t>
  </si>
  <si>
    <t>Оплата госпошлины</t>
  </si>
  <si>
    <t>Прочие услуги</t>
  </si>
  <si>
    <t>ИП Жарких В.В. ( тротуарные дорожки)</t>
  </si>
  <si>
    <t>ИП Чернов Н.А. (спецодежда</t>
  </si>
  <si>
    <t>Гл.бухгалтер                                                              И.Э.Берещинова</t>
  </si>
  <si>
    <t>Доходы и расходы ТСЖ "Тимирязева 9" по состоянию на 01.04.2019 г.</t>
  </si>
  <si>
    <t>поступл.за размещ-ие обор-я, рекламы ЗАО «ТТК».  ООО "Сибирские сети", ООО "Енисейнет"</t>
  </si>
  <si>
    <t xml:space="preserve"> Итого за март </t>
  </si>
  <si>
    <t>начислено населению 1 кв. 2019 г.</t>
  </si>
  <si>
    <t>начислено нежилым 1 кв. 2019 г.</t>
  </si>
  <si>
    <t>поступл.от населения (касса) 1 кв. 2019г.</t>
  </si>
  <si>
    <t>поступл.от населения (банк ) 1 кв. 2019 г.</t>
  </si>
  <si>
    <t>Судебные справки, оплата госпошлины</t>
  </si>
  <si>
    <t>ИП Слесаренко А. А. (юридические услуги)</t>
  </si>
  <si>
    <t>ИП Жарких В.В. ( устр-во металлич. огражд-ий 2018г, тротуарные дорожки)</t>
  </si>
  <si>
    <t>ООО "Альтернатива" (мусор) (оплата за декабрь 2018)</t>
  </si>
  <si>
    <t xml:space="preserve"> Итого за 1 квартал </t>
  </si>
  <si>
    <t>начислено за размещ-ие оборуд-я, рекламы ЗАО «ТТК»,  ООО "Сибирские сети", ООО "Енисейнет"</t>
  </si>
  <si>
    <t>начислено за размещ-ие оборуд-я, рекламы ЗАО «ТТК», ООО "Сибирские сети", ООО "Енисейнет"</t>
  </si>
  <si>
    <t>Гл.бухгалтер                                                                                                        И.Э.Берещинова</t>
  </si>
  <si>
    <t>Расходы:     по ст."Содержание общего имущества"</t>
  </si>
  <si>
    <t>Расходы:      Жилищные услуги по договорам</t>
  </si>
  <si>
    <t>Расходы:        Коммунальные услуги</t>
  </si>
  <si>
    <t>Доходы и расходы ТСЖ "Тимирязева 9" по состоянию на 01.05.2019 г.</t>
  </si>
  <si>
    <t>начислено населению апрель 2019 г.</t>
  </si>
  <si>
    <t>начислено нежилым апрель 2019 г.</t>
  </si>
  <si>
    <t>поступл.от населения (касса) апрель 2019г.</t>
  </si>
  <si>
    <t>поступл.от населения (банк ) апрель 2019 г.</t>
  </si>
  <si>
    <t>В т.ч. Отпускные</t>
  </si>
  <si>
    <t>Вознаграждение за подготовку проведения общего собрания и проведение ревизионной проверки</t>
  </si>
  <si>
    <t>ООО "Новые технологии" (Программа Сбис)</t>
  </si>
  <si>
    <t>ООО "Кармил" (песок)</t>
  </si>
  <si>
    <t xml:space="preserve"> Итого за апрель </t>
  </si>
  <si>
    <t>начислено населению май 2019 г.</t>
  </si>
  <si>
    <t>начислено нежилым май 2019 г.</t>
  </si>
  <si>
    <t>поступл.от населения (касса) май 2019г.</t>
  </si>
  <si>
    <t>поступл.от населения (банк )май 2019 г.</t>
  </si>
  <si>
    <t>Ремонт сетей в подвале (материалы)</t>
  </si>
  <si>
    <t>Герметизация м/панельных швов по трудовому договору</t>
  </si>
  <si>
    <t>ПАО "Красноярскэнергосбыт"</t>
  </si>
  <si>
    <t>ФБУ "Красноярский ЦСМ" (поверка ПРЭМ)</t>
  </si>
  <si>
    <t>Доходы и расходы ТСЖ "Тимирязева 9" по состоянию на 01.06.2019 г.</t>
  </si>
  <si>
    <t xml:space="preserve"> Итого за май </t>
  </si>
  <si>
    <t>поступл.за размещ-ие обор-я, рекламы  ООО "Сывел плюс", ООО "Сибирские сети"</t>
  </si>
  <si>
    <t>Расходы:             По ст."Содержание общего имущества"</t>
  </si>
  <si>
    <t>начислено населению июнь 2019 г.</t>
  </si>
  <si>
    <t>начислено нежилым июнь 2019 г.</t>
  </si>
  <si>
    <t>поступл.от населения (касса) июнь 2019г.</t>
  </si>
  <si>
    <t>поступл.от населения (банк ) июнь 2019 г.</t>
  </si>
  <si>
    <t>поступл-е по решению суда</t>
  </si>
  <si>
    <t>ИП Ракова Г.В. (вывоз крупногабаритного мусора)</t>
  </si>
  <si>
    <t>ООО "Аквасервис" (проект на разработку проектной док-ции на установку узла учета)</t>
  </si>
  <si>
    <t xml:space="preserve"> Итого за июнь </t>
  </si>
  <si>
    <t>ООО "Аквасервис" (за разработку проектной док-ции на установку узла учета)</t>
  </si>
  <si>
    <t>Доходы и расходы ТСЖ "Тимирязева 9" по состоянию на 01.07.2019 г.</t>
  </si>
  <si>
    <t>начислено населению 1 полуг-е 2019 г.</t>
  </si>
  <si>
    <t>начислено нежилым 1 полуг-е 2019 г.</t>
  </si>
  <si>
    <t>начислено за размещ-ие оборуд-я, рекламы ЗАО «ТТК», ООО "Сывел плюс", ООО "Сибирские сети", ООО "Енисейнет"</t>
  </si>
  <si>
    <t>поступл.от населения (касса) 1 полуг-е 2019г.</t>
  </si>
  <si>
    <t>поступл.от населения (банк ) 1 полуг-е 2019 г.</t>
  </si>
  <si>
    <t>Герметиз. м/пан-х швов по труд. дог-ру:  -оплата труда</t>
  </si>
  <si>
    <t xml:space="preserve">                                                                       -подох. налог</t>
  </si>
  <si>
    <t xml:space="preserve">                                                                       - налоги от ФОТ</t>
  </si>
  <si>
    <t>ИП Чернов Н.А. (спецодежда)</t>
  </si>
  <si>
    <t xml:space="preserve"> Итого за 1 полугодие</t>
  </si>
  <si>
    <t>начислено населению июль 2019 г.</t>
  </si>
  <si>
    <t>начислено нежилым июль 2019 г.</t>
  </si>
  <si>
    <t>поступл.от населения (касса) июль 2019г.</t>
  </si>
  <si>
    <t>поступл.от населения (банк ) июль 2019 г.</t>
  </si>
  <si>
    <t>Ремонт плинтусов в подъездах</t>
  </si>
  <si>
    <t>Приобретение и замена общедомовых электросчетчиков (3 шт)</t>
  </si>
  <si>
    <t>Налог по УСН за 2 кв. 2019 г.</t>
  </si>
  <si>
    <t>ИП Голосов В.В. (обрезка высокоствольных деревьев)</t>
  </si>
  <si>
    <t>ИП Жарких В.В. (изг-е и устр-во лестничного марша в подвальное помещение )</t>
  </si>
  <si>
    <t>Доходы и расходы ТСЖ "Тимирязева 9" по состоянию на 01.08.2019 г.</t>
  </si>
  <si>
    <t xml:space="preserve"> Итого за июль </t>
  </si>
  <si>
    <t>Доходы и расходы ТСЖ "Тимирязева 9" по состоянию на 01.09.2019 г.</t>
  </si>
  <si>
    <t>начислено населению август 2019 г.</t>
  </si>
  <si>
    <t>начислено нежилым август 2019 г.</t>
  </si>
  <si>
    <t>поступл.от населения (касса) август 2019г.</t>
  </si>
  <si>
    <t>поступл.от населения (банк ) август 2019 г.</t>
  </si>
  <si>
    <t>ИП Овчаренко П.И. (промывка системы отопления )</t>
  </si>
  <si>
    <t>ОАО "Чрезвычайная страховая компания" (страх-е лифтов)</t>
  </si>
  <si>
    <t xml:space="preserve"> Итого за август </t>
  </si>
  <si>
    <t>1.1</t>
  </si>
  <si>
    <t>2.1</t>
  </si>
  <si>
    <t>2.2</t>
  </si>
  <si>
    <t>3.1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</si>
</sst>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left"/>
    </xf>
    <xf numFmtId="4" fontId="42" fillId="33" borderId="11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10" fontId="41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4" fontId="44" fillId="0" borderId="17" xfId="0" applyNumberFormat="1" applyFont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2" fontId="43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4" fontId="44" fillId="0" borderId="0" xfId="0" applyNumberFormat="1" applyFont="1" applyBorder="1" applyAlignment="1">
      <alignment/>
    </xf>
    <xf numFmtId="0" fontId="41" fillId="0" borderId="12" xfId="0" applyFont="1" applyFill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4448175</xdr:colOff>
      <xdr:row>0</xdr:row>
      <xdr:rowOff>76200</xdr:rowOff>
    </xdr:from>
    <xdr:to>
      <xdr:col>2</xdr:col>
      <xdr:colOff>657225</xdr:colOff>
      <xdr:row>0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6953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695325</xdr:colOff>
      <xdr:row>48</xdr:row>
      <xdr:rowOff>38100</xdr:rowOff>
    </xdr:from>
    <xdr:to>
      <xdr:col>2</xdr:col>
      <xdr:colOff>695325</xdr:colOff>
      <xdr:row>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9439275"/>
          <a:ext cx="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1019175</xdr:colOff>
      <xdr:row>48</xdr:row>
      <xdr:rowOff>85725</xdr:rowOff>
    </xdr:from>
    <xdr:to>
      <xdr:col>1</xdr:col>
      <xdr:colOff>2162175</xdr:colOff>
      <xdr:row>50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94869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609600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3810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87153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53</xdr:row>
      <xdr:rowOff>152400</xdr:rowOff>
    </xdr:from>
    <xdr:to>
      <xdr:col>1</xdr:col>
      <xdr:colOff>2562225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06680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52</xdr:row>
      <xdr:rowOff>104775</xdr:rowOff>
    </xdr:from>
    <xdr:to>
      <xdr:col>1</xdr:col>
      <xdr:colOff>2171700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296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6200"/>
          <a:ext cx="609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153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723900</xdr:colOff>
      <xdr:row>45</xdr:row>
      <xdr:rowOff>133350</xdr:rowOff>
    </xdr:from>
    <xdr:to>
      <xdr:col>1</xdr:col>
      <xdr:colOff>1866900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124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76200"/>
          <a:ext cx="609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66</xdr:row>
      <xdr:rowOff>38100</xdr:rowOff>
    </xdr:from>
    <xdr:to>
      <xdr:col>1</xdr:col>
      <xdr:colOff>1914525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298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33350"/>
          <a:ext cx="609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38100</xdr:rowOff>
    </xdr:from>
    <xdr:to>
      <xdr:col>1</xdr:col>
      <xdr:colOff>1914525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534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8515625" style="0" customWidth="1"/>
    <col min="2" max="2" width="67.28125" style="0" customWidth="1"/>
    <col min="3" max="3" width="10.421875" style="0" customWidth="1"/>
  </cols>
  <sheetData>
    <row r="1" spans="1:3" ht="18.75" customHeight="1">
      <c r="A1" s="47"/>
      <c r="B1" s="48" t="s">
        <v>30</v>
      </c>
      <c r="C1" s="40"/>
    </row>
    <row r="2" spans="1:3" ht="15">
      <c r="A2" s="41"/>
      <c r="B2" s="42" t="s">
        <v>142</v>
      </c>
      <c r="C2" s="43"/>
    </row>
    <row r="3" spans="1:3" ht="23.25">
      <c r="A3" s="5" t="s">
        <v>0</v>
      </c>
      <c r="B3" s="5" t="s">
        <v>1</v>
      </c>
      <c r="C3" s="6" t="s">
        <v>149</v>
      </c>
    </row>
    <row r="4" spans="1:3" ht="15">
      <c r="A4" s="5">
        <v>1</v>
      </c>
      <c r="B4" s="7" t="s">
        <v>2</v>
      </c>
      <c r="C4" s="8">
        <v>1392812.09</v>
      </c>
    </row>
    <row r="5" spans="1:3" ht="15">
      <c r="A5" s="5">
        <v>2</v>
      </c>
      <c r="B5" s="7" t="s">
        <v>143</v>
      </c>
      <c r="C5" s="9">
        <v>642185.47</v>
      </c>
    </row>
    <row r="6" spans="1:3" ht="15">
      <c r="A6" s="5">
        <v>3</v>
      </c>
      <c r="B6" s="7" t="s">
        <v>144</v>
      </c>
      <c r="C6" s="9">
        <v>25271.8</v>
      </c>
    </row>
    <row r="7" spans="1:3" ht="15">
      <c r="A7" s="5"/>
      <c r="B7" s="11" t="s">
        <v>3</v>
      </c>
      <c r="C7" s="8">
        <f>SUM(C5:C6)</f>
        <v>667457.27</v>
      </c>
    </row>
    <row r="8" spans="1:3" ht="15">
      <c r="A8" s="5"/>
      <c r="B8" s="11" t="s">
        <v>4</v>
      </c>
      <c r="C8" s="13">
        <v>133681.7</v>
      </c>
    </row>
    <row r="9" spans="1:3" ht="15">
      <c r="A9" s="5"/>
      <c r="B9" s="11" t="s">
        <v>5</v>
      </c>
      <c r="C9" s="13">
        <v>-570.76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145</v>
      </c>
      <c r="C11" s="9">
        <v>67355</v>
      </c>
    </row>
    <row r="12" spans="1:3" ht="15">
      <c r="A12" s="5">
        <v>2</v>
      </c>
      <c r="B12" s="15" t="s">
        <v>146</v>
      </c>
      <c r="C12" s="9">
        <v>539974.48</v>
      </c>
    </row>
    <row r="13" spans="1:3" ht="15">
      <c r="A13" s="5"/>
      <c r="B13" s="11" t="s">
        <v>7</v>
      </c>
      <c r="C13" s="8">
        <f>SUM(C11:C12)</f>
        <v>607329.48</v>
      </c>
    </row>
    <row r="14" spans="1:3" ht="15">
      <c r="A14" s="51" t="s">
        <v>151</v>
      </c>
      <c r="B14" s="15" t="s">
        <v>8</v>
      </c>
      <c r="C14" s="9">
        <v>588771.24</v>
      </c>
    </row>
    <row r="15" spans="1:3" ht="15">
      <c r="A15" s="51" t="s">
        <v>152</v>
      </c>
      <c r="B15" s="15" t="s">
        <v>31</v>
      </c>
      <c r="C15" s="9">
        <v>18558.24</v>
      </c>
    </row>
    <row r="16" spans="1:3" ht="15">
      <c r="A16" s="5"/>
      <c r="B16" s="11" t="s">
        <v>32</v>
      </c>
      <c r="C16" s="8">
        <f>SUM(C14:C15)</f>
        <v>607329.48</v>
      </c>
    </row>
    <row r="17" spans="1:3" ht="15">
      <c r="A17" s="5"/>
      <c r="B17" s="17" t="s">
        <v>9</v>
      </c>
      <c r="C17" s="13">
        <v>135081.69</v>
      </c>
    </row>
    <row r="18" spans="1:3" ht="15">
      <c r="A18" s="5"/>
      <c r="B18" s="17" t="s">
        <v>5</v>
      </c>
      <c r="C18" s="13">
        <v>594.46</v>
      </c>
    </row>
    <row r="19" spans="1:3" ht="15">
      <c r="A19" s="12">
        <v>3</v>
      </c>
      <c r="B19" s="7" t="s">
        <v>10</v>
      </c>
      <c r="C19" s="8">
        <v>1452939.88</v>
      </c>
    </row>
    <row r="20" spans="1:3" ht="15">
      <c r="A20" s="51" t="s">
        <v>153</v>
      </c>
      <c r="B20" s="10" t="s">
        <v>11</v>
      </c>
      <c r="C20" s="9">
        <v>749708.94</v>
      </c>
    </row>
    <row r="21" spans="1:3" ht="15">
      <c r="A21" s="5"/>
      <c r="B21" s="14" t="s">
        <v>12</v>
      </c>
      <c r="C21" s="9"/>
    </row>
    <row r="22" spans="1:3" ht="15">
      <c r="A22" s="5"/>
      <c r="B22" s="19" t="s">
        <v>13</v>
      </c>
      <c r="C22" s="13"/>
    </row>
    <row r="23" spans="1:3" ht="15">
      <c r="A23" s="5">
        <v>1</v>
      </c>
      <c r="B23" s="15" t="s">
        <v>14</v>
      </c>
      <c r="C23" s="9">
        <v>158790.59</v>
      </c>
    </row>
    <row r="24" spans="1:3" ht="15">
      <c r="A24" s="51" t="s">
        <v>150</v>
      </c>
      <c r="B24" s="15" t="s">
        <v>94</v>
      </c>
      <c r="C24" s="46">
        <v>35361.32</v>
      </c>
    </row>
    <row r="25" spans="1:3" ht="15">
      <c r="A25" s="12">
        <v>2</v>
      </c>
      <c r="B25" s="18" t="s">
        <v>65</v>
      </c>
      <c r="C25" s="46">
        <v>3174</v>
      </c>
    </row>
    <row r="26" spans="1:3" ht="15">
      <c r="A26" s="5">
        <v>3</v>
      </c>
      <c r="B26" s="18" t="s">
        <v>15</v>
      </c>
      <c r="C26" s="9">
        <v>960</v>
      </c>
    </row>
    <row r="27" spans="1:3" ht="23.25">
      <c r="A27" s="5">
        <v>4</v>
      </c>
      <c r="B27" s="20" t="s">
        <v>34</v>
      </c>
      <c r="C27" s="9">
        <v>552.8</v>
      </c>
    </row>
    <row r="28" spans="1:3" ht="15">
      <c r="A28" s="5">
        <v>5</v>
      </c>
      <c r="B28" s="18" t="s">
        <v>16</v>
      </c>
      <c r="C28" s="9">
        <v>3154.78</v>
      </c>
    </row>
    <row r="29" spans="1:3" ht="15">
      <c r="A29" s="5">
        <v>6</v>
      </c>
      <c r="B29" s="18" t="s">
        <v>135</v>
      </c>
      <c r="C29" s="9">
        <v>546</v>
      </c>
    </row>
    <row r="30" spans="1:3" ht="15">
      <c r="A30" s="5">
        <v>8</v>
      </c>
      <c r="B30" s="21" t="s">
        <v>17</v>
      </c>
      <c r="C30" s="9">
        <v>5938</v>
      </c>
    </row>
    <row r="31" spans="1:3" ht="15">
      <c r="A31" s="5">
        <v>9</v>
      </c>
      <c r="B31" s="18" t="s">
        <v>56</v>
      </c>
      <c r="C31" s="9">
        <v>58256.75</v>
      </c>
    </row>
    <row r="32" spans="1:3" ht="15">
      <c r="A32" s="5">
        <v>10</v>
      </c>
      <c r="B32" s="18" t="s">
        <v>18</v>
      </c>
      <c r="C32" s="9">
        <v>24054</v>
      </c>
    </row>
    <row r="33" spans="1:3" ht="15">
      <c r="A33" s="50">
        <v>11</v>
      </c>
      <c r="B33" s="18" t="s">
        <v>19</v>
      </c>
      <c r="C33" s="9">
        <v>8847.52</v>
      </c>
    </row>
    <row r="34" spans="1:3" ht="15">
      <c r="A34" s="5">
        <v>12</v>
      </c>
      <c r="B34" s="18" t="s">
        <v>67</v>
      </c>
      <c r="C34" s="9">
        <v>3000</v>
      </c>
    </row>
    <row r="35" spans="1:3" ht="15">
      <c r="A35" s="5">
        <v>13</v>
      </c>
      <c r="B35" s="18" t="s">
        <v>147</v>
      </c>
      <c r="C35" s="9">
        <v>20880.32</v>
      </c>
    </row>
    <row r="36" spans="1:3" ht="15">
      <c r="A36" s="5">
        <v>14</v>
      </c>
      <c r="B36" s="18" t="s">
        <v>138</v>
      </c>
      <c r="C36" s="9">
        <v>17600</v>
      </c>
    </row>
    <row r="37" spans="1:3" ht="15">
      <c r="A37" s="5">
        <v>15</v>
      </c>
      <c r="B37" s="20" t="s">
        <v>20</v>
      </c>
      <c r="C37" s="9">
        <v>4000</v>
      </c>
    </row>
    <row r="38" spans="1:3" ht="15">
      <c r="A38" s="5">
        <v>16</v>
      </c>
      <c r="B38" s="18" t="s">
        <v>21</v>
      </c>
      <c r="C38" s="9">
        <v>4611.33</v>
      </c>
    </row>
    <row r="39" spans="1:3" ht="15">
      <c r="A39" s="5">
        <v>17</v>
      </c>
      <c r="B39" s="18" t="s">
        <v>36</v>
      </c>
      <c r="C39" s="9">
        <v>31940</v>
      </c>
    </row>
    <row r="40" spans="1:3" ht="15">
      <c r="A40" s="5">
        <v>18</v>
      </c>
      <c r="B40" s="18" t="s">
        <v>105</v>
      </c>
      <c r="C40" s="9">
        <v>8930.52</v>
      </c>
    </row>
    <row r="41" spans="1:3" ht="15">
      <c r="A41" s="5"/>
      <c r="B41" s="18" t="s">
        <v>23</v>
      </c>
      <c r="C41" s="13">
        <f>C23+SUM(C25:C40)</f>
        <v>355236.61</v>
      </c>
    </row>
    <row r="42" spans="1:3" ht="15">
      <c r="A42" s="5"/>
      <c r="B42" s="22" t="s">
        <v>24</v>
      </c>
      <c r="C42" s="13">
        <f>SUM(C43:C45)</f>
        <v>68100</v>
      </c>
    </row>
    <row r="43" spans="1:3" ht="15">
      <c r="A43" s="5"/>
      <c r="B43" s="18" t="s">
        <v>25</v>
      </c>
      <c r="C43" s="9">
        <v>35000</v>
      </c>
    </row>
    <row r="44" spans="1:3" ht="15">
      <c r="A44" s="5"/>
      <c r="B44" s="18" t="s">
        <v>57</v>
      </c>
      <c r="C44" s="9">
        <v>30800</v>
      </c>
    </row>
    <row r="45" spans="1:3" ht="15">
      <c r="A45" s="5"/>
      <c r="B45" s="18" t="s">
        <v>148</v>
      </c>
      <c r="C45" s="9">
        <v>2300</v>
      </c>
    </row>
    <row r="46" spans="1:3" ht="15">
      <c r="A46" s="5"/>
      <c r="B46" s="23" t="s">
        <v>26</v>
      </c>
      <c r="C46" s="13">
        <f>SUM(C47:C47)</f>
        <v>181427.66</v>
      </c>
    </row>
    <row r="47" spans="1:3" ht="15">
      <c r="A47" s="5">
        <v>17</v>
      </c>
      <c r="B47" s="18" t="s">
        <v>27</v>
      </c>
      <c r="C47" s="9">
        <v>181427.66</v>
      </c>
    </row>
    <row r="48" spans="1:3" ht="15">
      <c r="A48" s="5"/>
      <c r="B48" s="24" t="s">
        <v>29</v>
      </c>
      <c r="C48" s="8">
        <f>SUM(C41+C42+C46)</f>
        <v>604764.27</v>
      </c>
    </row>
    <row r="50" spans="2:3" ht="15">
      <c r="B50" s="52" t="s">
        <v>70</v>
      </c>
      <c r="C50" s="52"/>
    </row>
  </sheetData>
  <sheetProtection/>
  <mergeCells count="1">
    <mergeCell ref="B50:C5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4.140625" style="0" customWidth="1"/>
    <col min="2" max="2" width="76.00390625" style="0" customWidth="1"/>
    <col min="3" max="3" width="13.140625" style="0" customWidth="1"/>
  </cols>
  <sheetData>
    <row r="1" spans="1:3" ht="19.5" customHeight="1">
      <c r="A1" s="38"/>
      <c r="B1" s="39" t="s">
        <v>30</v>
      </c>
      <c r="C1" s="40"/>
    </row>
    <row r="2" spans="1:3" ht="15">
      <c r="A2" s="41"/>
      <c r="B2" s="42" t="s">
        <v>71</v>
      </c>
      <c r="C2" s="43"/>
    </row>
    <row r="3" spans="1:3" ht="15">
      <c r="A3" s="5" t="s">
        <v>0</v>
      </c>
      <c r="B3" s="5" t="s">
        <v>1</v>
      </c>
      <c r="C3" s="6" t="s">
        <v>73</v>
      </c>
    </row>
    <row r="4" spans="1:3" ht="15">
      <c r="A4" s="5"/>
      <c r="B4" s="7" t="s">
        <v>2</v>
      </c>
      <c r="C4" s="8">
        <v>2514389.18</v>
      </c>
    </row>
    <row r="5" spans="1:3" ht="15">
      <c r="A5" s="5">
        <v>1</v>
      </c>
      <c r="B5" s="7" t="s">
        <v>61</v>
      </c>
      <c r="C5" s="9">
        <v>1011141.59</v>
      </c>
    </row>
    <row r="6" spans="1:3" ht="15">
      <c r="A6" s="5">
        <v>2</v>
      </c>
      <c r="B6" s="7" t="s">
        <v>62</v>
      </c>
      <c r="C6" s="9">
        <v>27936.11</v>
      </c>
    </row>
    <row r="7" spans="1:3" ht="15">
      <c r="A7" s="5"/>
      <c r="B7" s="11" t="s">
        <v>3</v>
      </c>
      <c r="C7" s="8">
        <f>SUM(C5:C6)</f>
        <v>1039077.7</v>
      </c>
    </row>
    <row r="8" spans="1:3" ht="14.25" customHeight="1">
      <c r="A8" s="5"/>
      <c r="B8" s="11" t="s">
        <v>4</v>
      </c>
      <c r="C8" s="13">
        <v>87170.82</v>
      </c>
    </row>
    <row r="9" spans="1:3" ht="15">
      <c r="A9" s="5"/>
      <c r="B9" s="11" t="s">
        <v>5</v>
      </c>
      <c r="C9" s="13">
        <v>310.28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63</v>
      </c>
      <c r="C11" s="9">
        <v>233131</v>
      </c>
    </row>
    <row r="12" spans="1:3" ht="15">
      <c r="A12" s="5">
        <v>2</v>
      </c>
      <c r="B12" s="15" t="s">
        <v>64</v>
      </c>
      <c r="C12" s="9">
        <v>1296201.04</v>
      </c>
    </row>
    <row r="13" spans="1:3" ht="15">
      <c r="A13" s="5"/>
      <c r="B13" s="11" t="s">
        <v>7</v>
      </c>
      <c r="C13" s="8">
        <f>SUM(C11:C12)</f>
        <v>1529332.04</v>
      </c>
    </row>
    <row r="14" spans="1:3" ht="15">
      <c r="A14" s="5"/>
      <c r="B14" s="15" t="s">
        <v>8</v>
      </c>
      <c r="C14" s="9">
        <v>1505077.02</v>
      </c>
    </row>
    <row r="15" spans="1:3" ht="15">
      <c r="A15" s="5"/>
      <c r="B15" s="15" t="s">
        <v>31</v>
      </c>
      <c r="C15" s="9">
        <v>24255.02</v>
      </c>
    </row>
    <row r="16" spans="1:3" ht="15">
      <c r="A16" s="5">
        <v>3</v>
      </c>
      <c r="B16" s="16" t="s">
        <v>72</v>
      </c>
      <c r="C16" s="9"/>
    </row>
    <row r="17" spans="1:3" ht="15">
      <c r="A17" s="5"/>
      <c r="B17" s="11" t="s">
        <v>32</v>
      </c>
      <c r="C17" s="8">
        <f>SUM(C14:C16)</f>
        <v>1529332.04</v>
      </c>
    </row>
    <row r="18" spans="1:3" ht="15.75" customHeight="1">
      <c r="A18" s="5"/>
      <c r="B18" s="17" t="s">
        <v>9</v>
      </c>
      <c r="C18" s="13">
        <v>100446.6</v>
      </c>
    </row>
    <row r="19" spans="1:3" ht="13.5" customHeight="1">
      <c r="A19" s="5"/>
      <c r="B19" s="17" t="s">
        <v>5</v>
      </c>
      <c r="C19" s="13">
        <v>1366.28</v>
      </c>
    </row>
    <row r="20" spans="1:3" ht="15">
      <c r="A20" s="12"/>
      <c r="B20" s="7" t="s">
        <v>10</v>
      </c>
      <c r="C20" s="8">
        <v>2024134.84</v>
      </c>
    </row>
    <row r="21" spans="1:3" ht="15">
      <c r="A21" s="5"/>
      <c r="B21" s="10" t="s">
        <v>11</v>
      </c>
      <c r="C21" s="9">
        <v>921225.37</v>
      </c>
    </row>
    <row r="22" spans="1:3" ht="15">
      <c r="A22" s="5"/>
      <c r="B22" s="19" t="s">
        <v>86</v>
      </c>
      <c r="C22" s="13"/>
    </row>
    <row r="23" spans="1:3" ht="15">
      <c r="A23" s="5">
        <v>1</v>
      </c>
      <c r="B23" s="15" t="s">
        <v>14</v>
      </c>
      <c r="C23" s="9">
        <v>143843</v>
      </c>
    </row>
    <row r="24" spans="1:3" ht="15">
      <c r="A24" s="12">
        <v>2</v>
      </c>
      <c r="B24" s="18" t="s">
        <v>65</v>
      </c>
      <c r="C24" s="44">
        <v>697.03</v>
      </c>
    </row>
    <row r="25" spans="1:3" ht="15">
      <c r="A25" s="5">
        <v>3</v>
      </c>
      <c r="B25" s="18" t="s">
        <v>15</v>
      </c>
      <c r="C25" s="9">
        <v>1450.5</v>
      </c>
    </row>
    <row r="26" spans="1:3" ht="15">
      <c r="A26" s="5">
        <v>4</v>
      </c>
      <c r="B26" s="20" t="s">
        <v>34</v>
      </c>
      <c r="C26" s="9">
        <v>3366.9</v>
      </c>
    </row>
    <row r="27" spans="1:3" ht="15">
      <c r="A27" s="5">
        <v>5</v>
      </c>
      <c r="B27" s="18" t="s">
        <v>16</v>
      </c>
      <c r="C27" s="9">
        <v>4000.87</v>
      </c>
    </row>
    <row r="28" spans="1:3" ht="15">
      <c r="A28" s="5">
        <v>6</v>
      </c>
      <c r="B28" s="21" t="s">
        <v>17</v>
      </c>
      <c r="C28" s="9">
        <v>5938</v>
      </c>
    </row>
    <row r="29" spans="1:3" ht="15">
      <c r="A29" s="5">
        <v>7</v>
      </c>
      <c r="B29" s="18" t="s">
        <v>54</v>
      </c>
      <c r="C29" s="9">
        <v>200</v>
      </c>
    </row>
    <row r="30" spans="1:3" ht="15">
      <c r="A30" s="5">
        <v>8</v>
      </c>
      <c r="B30" s="18" t="s">
        <v>66</v>
      </c>
      <c r="C30" s="9">
        <v>2617.03</v>
      </c>
    </row>
    <row r="31" spans="1:3" ht="15">
      <c r="A31" s="5">
        <v>9</v>
      </c>
      <c r="B31" s="18" t="s">
        <v>56</v>
      </c>
      <c r="C31" s="9">
        <v>41854.25</v>
      </c>
    </row>
    <row r="32" spans="1:3" ht="15">
      <c r="A32" s="5">
        <v>10</v>
      </c>
      <c r="B32" s="18" t="s">
        <v>19</v>
      </c>
      <c r="C32" s="9">
        <v>17192.41</v>
      </c>
    </row>
    <row r="33" spans="1:3" ht="15">
      <c r="A33" s="5"/>
      <c r="B33" s="18" t="s">
        <v>67</v>
      </c>
      <c r="C33" s="9">
        <v>4500</v>
      </c>
    </row>
    <row r="34" spans="1:3" ht="15">
      <c r="A34" s="5">
        <v>11</v>
      </c>
      <c r="B34" s="18" t="s">
        <v>68</v>
      </c>
      <c r="C34" s="9">
        <v>99000</v>
      </c>
    </row>
    <row r="35" spans="1:3" ht="15">
      <c r="A35" s="5">
        <v>12</v>
      </c>
      <c r="B35" s="18" t="s">
        <v>69</v>
      </c>
      <c r="C35" s="9">
        <v>6040</v>
      </c>
    </row>
    <row r="36" spans="1:3" ht="15">
      <c r="A36" s="5">
        <v>13</v>
      </c>
      <c r="B36" s="20" t="s">
        <v>20</v>
      </c>
      <c r="C36" s="9">
        <v>4000</v>
      </c>
    </row>
    <row r="37" spans="1:3" ht="15">
      <c r="A37" s="5">
        <v>14</v>
      </c>
      <c r="B37" s="18" t="s">
        <v>21</v>
      </c>
      <c r="C37" s="9">
        <v>4611.33</v>
      </c>
    </row>
    <row r="38" spans="1:3" ht="15">
      <c r="A38" s="5">
        <v>15</v>
      </c>
      <c r="B38" s="18" t="s">
        <v>22</v>
      </c>
      <c r="C38" s="9">
        <v>22537.79</v>
      </c>
    </row>
    <row r="39" spans="1:3" ht="15">
      <c r="A39" s="5"/>
      <c r="B39" s="18" t="s">
        <v>23</v>
      </c>
      <c r="C39" s="13">
        <f>C23+SUM(C24:C38)</f>
        <v>361849.11</v>
      </c>
    </row>
    <row r="40" spans="1:3" ht="15">
      <c r="A40" s="5"/>
      <c r="B40" s="22" t="s">
        <v>87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88</v>
      </c>
      <c r="C43" s="13">
        <f>SUM(C44:C45)</f>
        <v>1087351.15</v>
      </c>
    </row>
    <row r="44" spans="1:3" ht="15">
      <c r="A44" s="5">
        <v>18</v>
      </c>
      <c r="B44" s="18" t="s">
        <v>27</v>
      </c>
      <c r="C44" s="9">
        <v>180528.82</v>
      </c>
    </row>
    <row r="45" spans="1:3" ht="15">
      <c r="A45" s="12">
        <v>19</v>
      </c>
      <c r="B45" s="18" t="s">
        <v>28</v>
      </c>
      <c r="C45" s="9">
        <v>906822.33</v>
      </c>
    </row>
    <row r="46" spans="1:3" ht="15">
      <c r="A46" s="5"/>
      <c r="B46" s="24" t="s">
        <v>29</v>
      </c>
      <c r="C46" s="8">
        <f>SUM(C39+C40+C43)</f>
        <v>1515000.2599999998</v>
      </c>
    </row>
    <row r="47" spans="2:3" ht="15">
      <c r="B47" s="52" t="s">
        <v>70</v>
      </c>
      <c r="C47" s="52"/>
    </row>
    <row r="48" ht="15">
      <c r="C48" s="43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.8515625" style="0" customWidth="1"/>
    <col min="2" max="2" width="74.28125" style="0" customWidth="1"/>
    <col min="3" max="3" width="13.14062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71</v>
      </c>
      <c r="C2" s="43"/>
    </row>
    <row r="3" spans="1:3" ht="23.25">
      <c r="A3" s="5" t="s">
        <v>0</v>
      </c>
      <c r="B3" s="5" t="s">
        <v>1</v>
      </c>
      <c r="C3" s="6" t="s">
        <v>82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74</v>
      </c>
      <c r="C5" s="9">
        <v>4140239.57</v>
      </c>
    </row>
    <row r="6" spans="1:3" ht="15">
      <c r="A6" s="5">
        <v>2</v>
      </c>
      <c r="B6" s="7" t="s">
        <v>75</v>
      </c>
      <c r="C6" s="9">
        <v>85295.89</v>
      </c>
    </row>
    <row r="7" spans="1:3" ht="23.25">
      <c r="A7" s="5">
        <v>3</v>
      </c>
      <c r="B7" s="10" t="s">
        <v>83</v>
      </c>
      <c r="C7" s="9">
        <v>22500</v>
      </c>
    </row>
    <row r="8" spans="1:3" ht="16.5" customHeight="1">
      <c r="A8" s="5"/>
      <c r="B8" s="11" t="s">
        <v>3</v>
      </c>
      <c r="C8" s="8">
        <f>SUM(C5:C7)</f>
        <v>4248035.46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76</v>
      </c>
      <c r="C12" s="9">
        <v>605091.97</v>
      </c>
    </row>
    <row r="13" spans="1:3" ht="15">
      <c r="A13" s="5">
        <v>2</v>
      </c>
      <c r="B13" s="15" t="s">
        <v>77</v>
      </c>
      <c r="C13" s="9">
        <v>3663273.71</v>
      </c>
    </row>
    <row r="14" spans="1:3" ht="15">
      <c r="A14" s="5"/>
      <c r="B14" s="11" t="s">
        <v>7</v>
      </c>
      <c r="C14" s="8">
        <f>SUM(C12:C13)</f>
        <v>4268365.68</v>
      </c>
    </row>
    <row r="15" spans="1:3" ht="15">
      <c r="A15" s="5"/>
      <c r="B15" s="15" t="s">
        <v>8</v>
      </c>
      <c r="C15" s="9">
        <v>4189802.03</v>
      </c>
    </row>
    <row r="16" spans="1:3" ht="15">
      <c r="A16" s="5"/>
      <c r="B16" s="15" t="s">
        <v>31</v>
      </c>
      <c r="C16" s="9">
        <v>78563.65</v>
      </c>
    </row>
    <row r="17" spans="1:3" ht="23.25">
      <c r="A17" s="5">
        <v>3</v>
      </c>
      <c r="B17" s="10" t="s">
        <v>84</v>
      </c>
      <c r="C17" s="9">
        <v>22500</v>
      </c>
    </row>
    <row r="18" spans="1:3" ht="16.5" customHeight="1">
      <c r="A18" s="5"/>
      <c r="B18" s="11" t="s">
        <v>32</v>
      </c>
      <c r="C18" s="8">
        <f>SUM(C15:C17)</f>
        <v>4290865.68</v>
      </c>
    </row>
    <row r="19" spans="1:3" ht="15">
      <c r="A19" s="5"/>
      <c r="B19" s="17" t="s">
        <v>9</v>
      </c>
      <c r="C19" s="13">
        <v>100446.6</v>
      </c>
    </row>
    <row r="20" spans="1:3" ht="15">
      <c r="A20" s="5"/>
      <c r="B20" s="17" t="s">
        <v>5</v>
      </c>
      <c r="C20" s="13">
        <v>1366.28</v>
      </c>
    </row>
    <row r="21" spans="1:3" ht="15">
      <c r="A21" s="12"/>
      <c r="B21" s="7" t="s">
        <v>10</v>
      </c>
      <c r="C21" s="8">
        <v>2024134.84</v>
      </c>
    </row>
    <row r="22" spans="1:3" ht="15">
      <c r="A22" s="5"/>
      <c r="B22" s="10" t="s">
        <v>11</v>
      </c>
      <c r="C22" s="9">
        <v>921225.37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397612.6</v>
      </c>
    </row>
    <row r="26" spans="1:3" ht="15">
      <c r="A26" s="12">
        <v>2</v>
      </c>
      <c r="B26" s="18" t="s">
        <v>65</v>
      </c>
      <c r="C26" s="44">
        <v>697.03</v>
      </c>
    </row>
    <row r="27" spans="1:3" ht="15">
      <c r="A27" s="5">
        <v>3</v>
      </c>
      <c r="B27" s="18" t="s">
        <v>15</v>
      </c>
      <c r="C27" s="9">
        <v>3609.5</v>
      </c>
    </row>
    <row r="28" spans="1:3" ht="15">
      <c r="A28" s="5">
        <v>4</v>
      </c>
      <c r="B28" s="20" t="s">
        <v>34</v>
      </c>
      <c r="C28" s="9">
        <v>8508.1</v>
      </c>
    </row>
    <row r="29" spans="1:3" ht="15">
      <c r="A29" s="5">
        <v>5</v>
      </c>
      <c r="B29" s="18" t="s">
        <v>16</v>
      </c>
      <c r="C29" s="9">
        <v>6735.67</v>
      </c>
    </row>
    <row r="30" spans="1:3" ht="15">
      <c r="A30" s="5">
        <v>6</v>
      </c>
      <c r="B30" s="21" t="s">
        <v>17</v>
      </c>
      <c r="C30" s="9">
        <v>17814</v>
      </c>
    </row>
    <row r="31" spans="1:3" ht="15">
      <c r="A31" s="5">
        <v>7</v>
      </c>
      <c r="B31" s="18" t="s">
        <v>54</v>
      </c>
      <c r="C31" s="9">
        <v>500</v>
      </c>
    </row>
    <row r="32" spans="1:3" ht="15">
      <c r="A32" s="5">
        <v>8</v>
      </c>
      <c r="B32" s="18" t="s">
        <v>78</v>
      </c>
      <c r="C32" s="9">
        <v>3560.63</v>
      </c>
    </row>
    <row r="33" spans="1:3" ht="15">
      <c r="A33" s="5">
        <v>9</v>
      </c>
      <c r="B33" s="18" t="s">
        <v>56</v>
      </c>
      <c r="C33" s="9">
        <v>99963.4</v>
      </c>
    </row>
    <row r="34" spans="1:3" ht="15">
      <c r="A34" s="5">
        <v>10</v>
      </c>
      <c r="B34" s="18" t="s">
        <v>18</v>
      </c>
      <c r="C34" s="9">
        <v>38568</v>
      </c>
    </row>
    <row r="35" spans="1:3" ht="15">
      <c r="A35" s="5">
        <v>11</v>
      </c>
      <c r="B35" s="18" t="s">
        <v>35</v>
      </c>
      <c r="C35" s="9">
        <v>5760</v>
      </c>
    </row>
    <row r="36" spans="1:3" ht="15">
      <c r="A36" s="5">
        <v>12</v>
      </c>
      <c r="B36" s="18" t="s">
        <v>19</v>
      </c>
      <c r="C36" s="9">
        <v>50903.01</v>
      </c>
    </row>
    <row r="37" spans="1:3" ht="15">
      <c r="A37" s="5"/>
      <c r="B37" s="18" t="s">
        <v>67</v>
      </c>
      <c r="C37" s="9">
        <v>4500</v>
      </c>
    </row>
    <row r="38" spans="1:3" ht="15">
      <c r="A38" s="5">
        <v>13</v>
      </c>
      <c r="B38" s="18" t="s">
        <v>79</v>
      </c>
      <c r="C38" s="9">
        <v>1000</v>
      </c>
    </row>
    <row r="39" spans="1:3" ht="15">
      <c r="A39" s="5">
        <v>14</v>
      </c>
      <c r="B39" s="20" t="s">
        <v>37</v>
      </c>
      <c r="C39" s="9">
        <v>18480</v>
      </c>
    </row>
    <row r="40" spans="1:3" ht="15">
      <c r="A40" s="5">
        <v>15</v>
      </c>
      <c r="B40" s="20" t="s">
        <v>80</v>
      </c>
      <c r="C40" s="9">
        <v>163932</v>
      </c>
    </row>
    <row r="41" spans="1:3" ht="15">
      <c r="A41" s="5">
        <v>16</v>
      </c>
      <c r="B41" s="18" t="s">
        <v>69</v>
      </c>
      <c r="C41" s="9">
        <v>6040</v>
      </c>
    </row>
    <row r="42" spans="1:3" ht="15">
      <c r="A42" s="5">
        <v>17</v>
      </c>
      <c r="B42" s="20" t="s">
        <v>20</v>
      </c>
      <c r="C42" s="9">
        <v>12000</v>
      </c>
    </row>
    <row r="43" spans="1:3" ht="15">
      <c r="A43" s="5">
        <v>18</v>
      </c>
      <c r="B43" s="18" t="s">
        <v>21</v>
      </c>
      <c r="C43" s="9">
        <v>13491.66</v>
      </c>
    </row>
    <row r="44" spans="1:3" ht="15">
      <c r="A44" s="5">
        <v>19</v>
      </c>
      <c r="B44" s="18" t="s">
        <v>36</v>
      </c>
      <c r="C44" s="9">
        <v>6587</v>
      </c>
    </row>
    <row r="45" spans="1:3" ht="15">
      <c r="A45" s="5">
        <v>20</v>
      </c>
      <c r="B45" s="18" t="s">
        <v>22</v>
      </c>
      <c r="C45" s="9">
        <v>54507.69</v>
      </c>
    </row>
    <row r="46" spans="1:3" ht="15">
      <c r="A46" s="5"/>
      <c r="B46" s="18" t="s">
        <v>23</v>
      </c>
      <c r="C46" s="13">
        <f>C25+SUM(C26:C45)</f>
        <v>914770.2899999999</v>
      </c>
    </row>
    <row r="47" spans="1:3" ht="15">
      <c r="A47" s="5"/>
      <c r="B47" s="22" t="s">
        <v>24</v>
      </c>
      <c r="C47" s="13">
        <f>SUM(C48:C50)</f>
        <v>212754.3</v>
      </c>
    </row>
    <row r="48" spans="1:3" ht="15">
      <c r="A48" s="5">
        <v>21</v>
      </c>
      <c r="B48" s="18" t="s">
        <v>25</v>
      </c>
      <c r="C48" s="9">
        <v>124652</v>
      </c>
    </row>
    <row r="49" spans="1:3" ht="15">
      <c r="A49" s="5">
        <v>22</v>
      </c>
      <c r="B49" s="18" t="s">
        <v>57</v>
      </c>
      <c r="C49" s="9">
        <v>61600</v>
      </c>
    </row>
    <row r="50" spans="1:3" ht="15">
      <c r="A50" s="5">
        <v>23</v>
      </c>
      <c r="B50" s="18" t="s">
        <v>81</v>
      </c>
      <c r="C50" s="9">
        <v>26502.3</v>
      </c>
    </row>
    <row r="51" spans="1:3" ht="15">
      <c r="A51" s="5"/>
      <c r="B51" s="23" t="s">
        <v>26</v>
      </c>
      <c r="C51" s="13">
        <f>SUM(C52:C53)</f>
        <v>3221337.87</v>
      </c>
    </row>
    <row r="52" spans="1:3" ht="15">
      <c r="A52" s="5">
        <v>24</v>
      </c>
      <c r="B52" s="18" t="s">
        <v>27</v>
      </c>
      <c r="C52" s="9">
        <v>536113.43</v>
      </c>
    </row>
    <row r="53" spans="1:3" ht="15">
      <c r="A53" s="12">
        <v>25</v>
      </c>
      <c r="B53" s="18" t="s">
        <v>28</v>
      </c>
      <c r="C53" s="9">
        <v>2685224.44</v>
      </c>
    </row>
    <row r="54" spans="1:3" ht="15">
      <c r="A54" s="5"/>
      <c r="B54" s="24" t="s">
        <v>29</v>
      </c>
      <c r="C54" s="8">
        <f>SUM(C46+C47+C51)</f>
        <v>4348862.46</v>
      </c>
    </row>
    <row r="55" spans="1:2" ht="15">
      <c r="A55" s="52" t="s">
        <v>85</v>
      </c>
      <c r="B55" s="52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5">
      <selection activeCell="A54" sqref="A54:C54"/>
    </sheetView>
  </sheetViews>
  <sheetFormatPr defaultColWidth="9.140625" defaultRowHeight="15"/>
  <cols>
    <col min="1" max="1" width="4.421875" style="0" customWidth="1"/>
    <col min="2" max="2" width="76.421875" style="0" customWidth="1"/>
    <col min="3" max="3" width="12.5742187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89</v>
      </c>
      <c r="C2" s="43"/>
    </row>
    <row r="3" spans="1:3" ht="23.25">
      <c r="A3" s="5" t="s">
        <v>0</v>
      </c>
      <c r="B3" s="5" t="s">
        <v>1</v>
      </c>
      <c r="C3" s="6" t="s">
        <v>98</v>
      </c>
    </row>
    <row r="4" spans="1:3" ht="15">
      <c r="A4" s="5"/>
      <c r="B4" s="7" t="s">
        <v>2</v>
      </c>
      <c r="C4" s="8">
        <v>2024134.84</v>
      </c>
    </row>
    <row r="5" spans="1:3" ht="15">
      <c r="A5" s="5">
        <v>1</v>
      </c>
      <c r="B5" s="7" t="s">
        <v>90</v>
      </c>
      <c r="C5" s="9">
        <v>921641</v>
      </c>
    </row>
    <row r="6" spans="1:3" ht="15">
      <c r="A6" s="5">
        <v>2</v>
      </c>
      <c r="B6" s="7" t="s">
        <v>91</v>
      </c>
      <c r="C6" s="9">
        <v>25707.74</v>
      </c>
    </row>
    <row r="7" spans="1:3" ht="15.75" customHeight="1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965048.74</v>
      </c>
    </row>
    <row r="9" spans="1:3" ht="15">
      <c r="A9" s="5"/>
      <c r="B9" s="11" t="s">
        <v>4</v>
      </c>
      <c r="C9" s="13">
        <v>100446.6</v>
      </c>
    </row>
    <row r="10" spans="1:3" ht="15">
      <c r="A10" s="5"/>
      <c r="B10" s="11" t="s">
        <v>5</v>
      </c>
      <c r="C10" s="13">
        <v>1366.28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92</v>
      </c>
      <c r="C12" s="9">
        <v>127167</v>
      </c>
    </row>
    <row r="13" spans="1:3" ht="15">
      <c r="A13" s="5">
        <v>2</v>
      </c>
      <c r="B13" s="15" t="s">
        <v>93</v>
      </c>
      <c r="C13" s="9">
        <v>921866.65</v>
      </c>
    </row>
    <row r="14" spans="1:3" ht="15">
      <c r="A14" s="5"/>
      <c r="B14" s="11" t="s">
        <v>7</v>
      </c>
      <c r="C14" s="8">
        <f>SUM(C12:C13)</f>
        <v>1049033.65</v>
      </c>
    </row>
    <row r="15" spans="1:3" ht="15">
      <c r="A15" s="5"/>
      <c r="B15" s="15" t="s">
        <v>8</v>
      </c>
      <c r="C15" s="9">
        <v>1019734.96</v>
      </c>
    </row>
    <row r="16" spans="1:3" ht="15">
      <c r="A16" s="5"/>
      <c r="B16" s="15" t="s">
        <v>31</v>
      </c>
      <c r="C16" s="9">
        <v>29298.69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1066733.65</v>
      </c>
    </row>
    <row r="19" spans="1:3" ht="15">
      <c r="A19" s="5"/>
      <c r="B19" s="17" t="s">
        <v>9</v>
      </c>
      <c r="C19" s="13">
        <v>62072.69</v>
      </c>
    </row>
    <row r="20" spans="1:3" ht="15">
      <c r="A20" s="5"/>
      <c r="B20" s="17" t="s">
        <v>5</v>
      </c>
      <c r="C20" s="13">
        <v>979.95</v>
      </c>
    </row>
    <row r="21" spans="1:3" ht="15">
      <c r="A21" s="12"/>
      <c r="B21" s="7" t="s">
        <v>10</v>
      </c>
      <c r="C21" s="8">
        <v>1922449.93</v>
      </c>
    </row>
    <row r="22" spans="1:3" ht="15">
      <c r="A22" s="5"/>
      <c r="B22" s="10" t="s">
        <v>11</v>
      </c>
      <c r="C22" s="9">
        <v>905471.69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141260.76</v>
      </c>
    </row>
    <row r="26" spans="1:3" ht="15">
      <c r="A26" s="5"/>
      <c r="B26" s="15" t="s">
        <v>94</v>
      </c>
      <c r="C26" s="46">
        <v>12863.76</v>
      </c>
    </row>
    <row r="27" spans="1:3" ht="15">
      <c r="A27" s="12">
        <v>2</v>
      </c>
      <c r="B27" s="18" t="s">
        <v>65</v>
      </c>
      <c r="C27" s="44">
        <v>3045.33</v>
      </c>
    </row>
    <row r="28" spans="1:3" ht="15">
      <c r="A28" s="5">
        <v>3</v>
      </c>
      <c r="B28" s="18" t="s">
        <v>15</v>
      </c>
      <c r="C28" s="9">
        <v>718.1</v>
      </c>
    </row>
    <row r="29" spans="1:3" ht="15">
      <c r="A29" s="5">
        <v>4</v>
      </c>
      <c r="B29" s="20" t="s">
        <v>34</v>
      </c>
      <c r="C29" s="9">
        <v>1080.9</v>
      </c>
    </row>
    <row r="30" spans="1:3" ht="15">
      <c r="A30" s="5">
        <v>5</v>
      </c>
      <c r="B30" s="18" t="s">
        <v>16</v>
      </c>
      <c r="C30" s="9">
        <v>1056</v>
      </c>
    </row>
    <row r="31" spans="1:3" ht="15">
      <c r="A31" s="5">
        <v>6</v>
      </c>
      <c r="B31" s="21" t="s">
        <v>17</v>
      </c>
      <c r="C31" s="9">
        <v>5938</v>
      </c>
    </row>
    <row r="32" spans="1:3" ht="15">
      <c r="A32" s="5"/>
      <c r="B32" s="18" t="s">
        <v>54</v>
      </c>
      <c r="C32" s="9">
        <v>2448</v>
      </c>
    </row>
    <row r="33" spans="1:3" ht="15">
      <c r="A33" s="5"/>
      <c r="B33" s="18" t="s">
        <v>66</v>
      </c>
      <c r="C33" s="9">
        <v>632.18</v>
      </c>
    </row>
    <row r="34" spans="1:3" ht="15">
      <c r="A34" s="5">
        <v>8</v>
      </c>
      <c r="B34" s="18" t="s">
        <v>56</v>
      </c>
      <c r="C34" s="9">
        <v>42839</v>
      </c>
    </row>
    <row r="35" spans="1:3" ht="15">
      <c r="A35" s="5">
        <v>9</v>
      </c>
      <c r="B35" s="18" t="s">
        <v>18</v>
      </c>
      <c r="C35" s="9">
        <v>44108</v>
      </c>
    </row>
    <row r="36" spans="1:3" ht="15">
      <c r="A36" s="5"/>
      <c r="B36" s="18" t="s">
        <v>35</v>
      </c>
      <c r="C36" s="9">
        <v>3375</v>
      </c>
    </row>
    <row r="37" spans="1:3" ht="15">
      <c r="A37" s="5">
        <v>10</v>
      </c>
      <c r="B37" s="18" t="s">
        <v>19</v>
      </c>
      <c r="C37" s="9">
        <v>13796.24</v>
      </c>
    </row>
    <row r="38" spans="1:3" ht="15">
      <c r="A38" s="5"/>
      <c r="B38" s="20" t="s">
        <v>95</v>
      </c>
      <c r="C38" s="9">
        <v>4000</v>
      </c>
    </row>
    <row r="39" spans="1:3" ht="15">
      <c r="A39" s="5"/>
      <c r="B39" s="18" t="s">
        <v>96</v>
      </c>
      <c r="C39" s="9">
        <v>4400</v>
      </c>
    </row>
    <row r="40" spans="1:3" ht="15">
      <c r="A40" s="5"/>
      <c r="B40" s="18" t="s">
        <v>45</v>
      </c>
      <c r="C40" s="9">
        <v>6000</v>
      </c>
    </row>
    <row r="41" spans="1:3" ht="15">
      <c r="A41" s="5"/>
      <c r="B41" s="18" t="s">
        <v>97</v>
      </c>
      <c r="C41" s="9">
        <v>2400</v>
      </c>
    </row>
    <row r="42" spans="1:3" ht="15">
      <c r="A42" s="5"/>
      <c r="B42" s="18" t="s">
        <v>68</v>
      </c>
      <c r="C42" s="9">
        <v>90000</v>
      </c>
    </row>
    <row r="43" spans="1:3" ht="15">
      <c r="A43" s="5"/>
      <c r="B43" s="20" t="s">
        <v>20</v>
      </c>
      <c r="C43" s="9">
        <v>4000</v>
      </c>
    </row>
    <row r="44" spans="1:3" ht="15">
      <c r="A44" s="5"/>
      <c r="B44" s="18" t="s">
        <v>21</v>
      </c>
      <c r="C44" s="9">
        <v>4611.33</v>
      </c>
    </row>
    <row r="45" spans="1:3" ht="15">
      <c r="A45" s="5"/>
      <c r="B45" s="18" t="s">
        <v>36</v>
      </c>
      <c r="C45" s="9">
        <v>1440</v>
      </c>
    </row>
    <row r="46" spans="1:3" ht="15">
      <c r="A46" s="5"/>
      <c r="B46" s="18" t="s">
        <v>23</v>
      </c>
      <c r="C46" s="13">
        <f>C25+SUM(C27:C45)</f>
        <v>377148.83999999997</v>
      </c>
    </row>
    <row r="47" spans="1:3" ht="15">
      <c r="A47" s="5"/>
      <c r="B47" s="22" t="s">
        <v>24</v>
      </c>
      <c r="C47" s="13">
        <f>SUM(C48:C49)</f>
        <v>65800</v>
      </c>
    </row>
    <row r="48" spans="1:3" ht="15">
      <c r="A48" s="5"/>
      <c r="B48" s="18" t="s">
        <v>25</v>
      </c>
      <c r="C48" s="9">
        <v>35000</v>
      </c>
    </row>
    <row r="49" spans="1:3" ht="15">
      <c r="A49" s="5"/>
      <c r="B49" s="18" t="s">
        <v>57</v>
      </c>
      <c r="C49" s="9">
        <v>30800</v>
      </c>
    </row>
    <row r="50" spans="1:3" ht="15">
      <c r="A50" s="5"/>
      <c r="B50" s="23" t="s">
        <v>26</v>
      </c>
      <c r="C50" s="13">
        <f>SUM(C51:C52)</f>
        <v>662545.05</v>
      </c>
    </row>
    <row r="51" spans="1:3" ht="15">
      <c r="A51" s="5">
        <v>17</v>
      </c>
      <c r="B51" s="18" t="s">
        <v>27</v>
      </c>
      <c r="C51" s="9">
        <v>156292.51</v>
      </c>
    </row>
    <row r="52" spans="1:3" ht="15">
      <c r="A52" s="12">
        <v>19</v>
      </c>
      <c r="B52" s="18" t="s">
        <v>28</v>
      </c>
      <c r="C52" s="9">
        <v>506252.54</v>
      </c>
    </row>
    <row r="53" spans="1:3" ht="15">
      <c r="A53" s="5"/>
      <c r="B53" s="24" t="s">
        <v>29</v>
      </c>
      <c r="C53" s="8">
        <f>SUM(C46+C47+C50)</f>
        <v>1105493.8900000001</v>
      </c>
    </row>
    <row r="54" spans="2:3" ht="15">
      <c r="B54" s="52" t="s">
        <v>70</v>
      </c>
      <c r="C54" s="52"/>
    </row>
  </sheetData>
  <sheetProtection/>
  <mergeCells count="1">
    <mergeCell ref="B54:C5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3">
      <selection activeCell="B17" sqref="B17"/>
    </sheetView>
  </sheetViews>
  <sheetFormatPr defaultColWidth="9.140625" defaultRowHeight="15"/>
  <cols>
    <col min="1" max="1" width="5.28125" style="0" customWidth="1"/>
    <col min="2" max="2" width="76.7109375" style="0" customWidth="1"/>
    <col min="3" max="3" width="12.421875" style="0" customWidth="1"/>
  </cols>
  <sheetData>
    <row r="1" spans="1:3" ht="15.75" customHeight="1">
      <c r="A1" s="47"/>
      <c r="B1" s="48" t="s">
        <v>30</v>
      </c>
      <c r="C1" s="40"/>
    </row>
    <row r="2" spans="1:3" ht="15">
      <c r="A2" s="41"/>
      <c r="B2" s="42" t="s">
        <v>107</v>
      </c>
      <c r="C2" s="43"/>
    </row>
    <row r="3" spans="1:3" ht="12.75" customHeight="1">
      <c r="A3" s="5" t="s">
        <v>0</v>
      </c>
      <c r="B3" s="5" t="s">
        <v>1</v>
      </c>
      <c r="C3" s="6" t="s">
        <v>108</v>
      </c>
    </row>
    <row r="4" spans="1:3" ht="15">
      <c r="A4" s="5"/>
      <c r="B4" s="7" t="s">
        <v>2</v>
      </c>
      <c r="C4" s="8">
        <v>1922449.93</v>
      </c>
    </row>
    <row r="5" spans="1:3" ht="15">
      <c r="A5" s="5">
        <v>1</v>
      </c>
      <c r="B5" s="7" t="s">
        <v>99</v>
      </c>
      <c r="C5" s="9">
        <v>938580.41</v>
      </c>
    </row>
    <row r="6" spans="1:3" ht="15">
      <c r="A6" s="5">
        <v>2</v>
      </c>
      <c r="B6" s="7" t="s">
        <v>100</v>
      </c>
      <c r="C6" s="9">
        <v>26653.55</v>
      </c>
    </row>
    <row r="7" spans="1:3" ht="15">
      <c r="A7" s="5">
        <v>3</v>
      </c>
      <c r="B7" s="10" t="s">
        <v>33</v>
      </c>
      <c r="C7" s="9">
        <v>12300</v>
      </c>
    </row>
    <row r="8" spans="1:3" ht="15">
      <c r="A8" s="5"/>
      <c r="B8" s="11" t="s">
        <v>3</v>
      </c>
      <c r="C8" s="8">
        <f>SUM(C5:C7)</f>
        <v>977533.9600000001</v>
      </c>
    </row>
    <row r="9" spans="1:3" ht="15">
      <c r="A9" s="5"/>
      <c r="B9" s="11" t="s">
        <v>4</v>
      </c>
      <c r="C9" s="13">
        <v>62072.69</v>
      </c>
    </row>
    <row r="10" spans="1:3" ht="12.75" customHeight="1">
      <c r="A10" s="5"/>
      <c r="B10" s="11" t="s">
        <v>5</v>
      </c>
      <c r="C10" s="13">
        <v>979.95</v>
      </c>
    </row>
    <row r="11" spans="1:3" ht="11.25" customHeight="1">
      <c r="A11" s="5"/>
      <c r="B11" s="14" t="s">
        <v>6</v>
      </c>
      <c r="C11" s="9"/>
    </row>
    <row r="12" spans="1:3" ht="15">
      <c r="A12" s="5">
        <v>1</v>
      </c>
      <c r="B12" s="15" t="s">
        <v>101</v>
      </c>
      <c r="C12" s="9">
        <v>139128</v>
      </c>
    </row>
    <row r="13" spans="1:3" ht="15">
      <c r="A13" s="5">
        <v>2</v>
      </c>
      <c r="B13" s="15" t="s">
        <v>102</v>
      </c>
      <c r="C13" s="9">
        <v>826393.36</v>
      </c>
    </row>
    <row r="14" spans="1:3" ht="12.75" customHeight="1">
      <c r="A14" s="5"/>
      <c r="B14" s="11" t="s">
        <v>7</v>
      </c>
      <c r="C14" s="8">
        <f>SUM(C12:C13)</f>
        <v>965521.36</v>
      </c>
    </row>
    <row r="15" spans="1:3" ht="15">
      <c r="A15" s="5"/>
      <c r="B15" s="15" t="s">
        <v>8</v>
      </c>
      <c r="C15" s="9">
        <v>935552.16</v>
      </c>
    </row>
    <row r="16" spans="1:3" ht="15">
      <c r="A16" s="5"/>
      <c r="B16" s="15" t="s">
        <v>31</v>
      </c>
      <c r="C16" s="9">
        <v>29969.2</v>
      </c>
    </row>
    <row r="17" spans="1:3" ht="15">
      <c r="A17" s="5">
        <v>3</v>
      </c>
      <c r="B17" s="16" t="s">
        <v>109</v>
      </c>
      <c r="C17" s="9">
        <v>12300</v>
      </c>
    </row>
    <row r="18" spans="1:3" ht="15">
      <c r="A18" s="5"/>
      <c r="B18" s="11" t="s">
        <v>32</v>
      </c>
      <c r="C18" s="8">
        <f>SUM(C15:C17)</f>
        <v>977821.36</v>
      </c>
    </row>
    <row r="19" spans="1:3" ht="15">
      <c r="A19" s="5"/>
      <c r="B19" s="17" t="s">
        <v>9</v>
      </c>
      <c r="C19" s="13">
        <v>35700.99</v>
      </c>
    </row>
    <row r="20" spans="1:3" ht="15">
      <c r="A20" s="5"/>
      <c r="B20" s="17" t="s">
        <v>5</v>
      </c>
      <c r="C20" s="13">
        <v>-2423.63</v>
      </c>
    </row>
    <row r="21" spans="1:3" ht="15">
      <c r="A21" s="12">
        <v>4</v>
      </c>
      <c r="B21" s="7" t="s">
        <v>10</v>
      </c>
      <c r="C21" s="8">
        <v>1922162.53</v>
      </c>
    </row>
    <row r="22" spans="1:3" ht="15">
      <c r="A22" s="5"/>
      <c r="B22" s="10" t="s">
        <v>11</v>
      </c>
      <c r="C22" s="9">
        <v>928563.41</v>
      </c>
    </row>
    <row r="23" spans="1:3" ht="12" customHeight="1">
      <c r="A23" s="5"/>
      <c r="B23" s="19" t="s">
        <v>110</v>
      </c>
      <c r="C23" s="13"/>
    </row>
    <row r="24" spans="1:3" ht="15">
      <c r="A24" s="5">
        <v>1</v>
      </c>
      <c r="B24" s="15" t="s">
        <v>14</v>
      </c>
      <c r="C24" s="9">
        <v>154459.33</v>
      </c>
    </row>
    <row r="25" spans="1:3" ht="15">
      <c r="A25" s="5">
        <v>2</v>
      </c>
      <c r="B25" s="18" t="s">
        <v>15</v>
      </c>
      <c r="C25" s="9">
        <v>1173.4</v>
      </c>
    </row>
    <row r="26" spans="1:3" ht="15">
      <c r="A26" s="5">
        <v>3</v>
      </c>
      <c r="B26" s="20" t="s">
        <v>34</v>
      </c>
      <c r="C26" s="9">
        <v>2320.9</v>
      </c>
    </row>
    <row r="27" spans="1:3" ht="15">
      <c r="A27" s="5">
        <v>4</v>
      </c>
      <c r="B27" s="18" t="s">
        <v>16</v>
      </c>
      <c r="C27" s="9">
        <v>4146.02</v>
      </c>
    </row>
    <row r="28" spans="1:3" ht="15">
      <c r="A28" s="5">
        <v>5</v>
      </c>
      <c r="B28" s="21" t="s">
        <v>17</v>
      </c>
      <c r="C28" s="9">
        <v>5938</v>
      </c>
    </row>
    <row r="29" spans="1:3" ht="15">
      <c r="A29" s="5">
        <v>6</v>
      </c>
      <c r="B29" s="18" t="s">
        <v>18</v>
      </c>
      <c r="C29" s="9">
        <v>26770</v>
      </c>
    </row>
    <row r="30" spans="1:3" ht="15">
      <c r="A30" s="5">
        <v>7</v>
      </c>
      <c r="B30" s="18" t="s">
        <v>19</v>
      </c>
      <c r="C30" s="9">
        <v>12033.42</v>
      </c>
    </row>
    <row r="31" spans="1:3" ht="15">
      <c r="A31" s="5">
        <v>8</v>
      </c>
      <c r="B31" s="18" t="s">
        <v>67</v>
      </c>
      <c r="C31" s="9">
        <v>3000</v>
      </c>
    </row>
    <row r="32" spans="1:3" ht="15">
      <c r="A32" s="5">
        <v>9</v>
      </c>
      <c r="B32" s="18" t="s">
        <v>103</v>
      </c>
      <c r="C32" s="9">
        <v>3584.16</v>
      </c>
    </row>
    <row r="33" spans="1:3" ht="15">
      <c r="A33" s="5">
        <v>10</v>
      </c>
      <c r="B33" s="18" t="s">
        <v>104</v>
      </c>
      <c r="C33" s="9">
        <v>24279.55</v>
      </c>
    </row>
    <row r="34" spans="1:3" ht="15">
      <c r="A34" s="5">
        <v>11</v>
      </c>
      <c r="B34" s="18" t="s">
        <v>68</v>
      </c>
      <c r="C34" s="9">
        <v>80000</v>
      </c>
    </row>
    <row r="35" spans="1:3" ht="15">
      <c r="A35" s="5">
        <v>12</v>
      </c>
      <c r="B35" s="20" t="s">
        <v>20</v>
      </c>
      <c r="C35" s="9">
        <v>4000</v>
      </c>
    </row>
    <row r="36" spans="1:3" ht="15">
      <c r="A36" s="5">
        <v>13</v>
      </c>
      <c r="B36" s="18" t="s">
        <v>21</v>
      </c>
      <c r="C36" s="9">
        <v>4611.33</v>
      </c>
    </row>
    <row r="37" spans="1:3" ht="15">
      <c r="A37" s="5">
        <v>14</v>
      </c>
      <c r="B37" s="18" t="s">
        <v>105</v>
      </c>
      <c r="C37" s="9">
        <v>9035.85</v>
      </c>
    </row>
    <row r="38" spans="1:3" ht="15">
      <c r="A38" s="5">
        <v>15</v>
      </c>
      <c r="B38" s="18" t="s">
        <v>106</v>
      </c>
      <c r="C38" s="9">
        <v>7612.8</v>
      </c>
    </row>
    <row r="39" spans="1:3" ht="15">
      <c r="A39" s="5"/>
      <c r="B39" s="18" t="s">
        <v>23</v>
      </c>
      <c r="C39" s="13">
        <f>C24+SUM(C25:C38)</f>
        <v>342964.76</v>
      </c>
    </row>
    <row r="40" spans="1:3" ht="15">
      <c r="A40" s="5"/>
      <c r="B40" s="22" t="s">
        <v>24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26</v>
      </c>
      <c r="C43" s="13">
        <f>SUM(C44:C45)</f>
        <v>598831.88</v>
      </c>
    </row>
    <row r="44" spans="1:3" ht="15">
      <c r="A44" s="5">
        <v>18</v>
      </c>
      <c r="B44" s="18" t="s">
        <v>27</v>
      </c>
      <c r="C44" s="9">
        <v>171831.88</v>
      </c>
    </row>
    <row r="45" spans="1:3" ht="15">
      <c r="A45" s="12">
        <v>19</v>
      </c>
      <c r="B45" s="18" t="s">
        <v>28</v>
      </c>
      <c r="C45" s="9">
        <v>427000</v>
      </c>
    </row>
    <row r="46" spans="1:3" ht="15">
      <c r="A46" s="5"/>
      <c r="B46" s="24" t="s">
        <v>29</v>
      </c>
      <c r="C46" s="8">
        <f>SUM(C39+C40+C43)</f>
        <v>1007596.64</v>
      </c>
    </row>
    <row r="47" spans="2:3" ht="15">
      <c r="B47" s="52" t="s">
        <v>70</v>
      </c>
      <c r="C47" s="52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75.421875" style="0" customWidth="1"/>
    <col min="3" max="3" width="12.281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118</v>
      </c>
    </row>
    <row r="4" spans="1:3" ht="15">
      <c r="A4" s="5"/>
      <c r="B4" s="7" t="s">
        <v>2</v>
      </c>
      <c r="C4" s="8">
        <v>1922162.53</v>
      </c>
    </row>
    <row r="5" spans="1:3" ht="15">
      <c r="A5" s="5">
        <v>1</v>
      </c>
      <c r="B5" s="7" t="s">
        <v>111</v>
      </c>
      <c r="C5" s="9">
        <v>579312.89</v>
      </c>
    </row>
    <row r="6" spans="1:3" ht="15">
      <c r="A6" s="5">
        <v>2</v>
      </c>
      <c r="B6" s="7" t="s">
        <v>112</v>
      </c>
      <c r="C6" s="9">
        <v>23999.89</v>
      </c>
    </row>
    <row r="7" spans="1:3" ht="15.75" customHeight="1">
      <c r="A7" s="5">
        <v>3</v>
      </c>
      <c r="B7" s="10" t="s">
        <v>33</v>
      </c>
      <c r="C7" s="9">
        <v>7500</v>
      </c>
    </row>
    <row r="8" spans="1:3" ht="16.5" customHeight="1">
      <c r="A8" s="5"/>
      <c r="B8" s="11" t="s">
        <v>3</v>
      </c>
      <c r="C8" s="8">
        <f>SUM(C5:C7)</f>
        <v>610812.78</v>
      </c>
    </row>
    <row r="9" spans="1:3" ht="15">
      <c r="A9" s="5"/>
      <c r="B9" s="11" t="s">
        <v>4</v>
      </c>
      <c r="C9" s="13">
        <v>35700.99</v>
      </c>
    </row>
    <row r="10" spans="1:3" ht="15">
      <c r="A10" s="5"/>
      <c r="B10" s="11" t="s">
        <v>5</v>
      </c>
      <c r="C10" s="13">
        <v>-2423.63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113</v>
      </c>
      <c r="C12" s="9">
        <v>116785</v>
      </c>
    </row>
    <row r="13" spans="1:3" ht="15">
      <c r="A13" s="5">
        <v>2</v>
      </c>
      <c r="B13" s="15" t="s">
        <v>114</v>
      </c>
      <c r="C13" s="9">
        <v>786067.17</v>
      </c>
    </row>
    <row r="14" spans="1:3" ht="15">
      <c r="A14" s="5"/>
      <c r="B14" s="11" t="s">
        <v>7</v>
      </c>
      <c r="C14" s="8">
        <f>SUM(C12:C13)</f>
        <v>902852.17</v>
      </c>
    </row>
    <row r="15" spans="1:3" ht="15">
      <c r="A15" s="5"/>
      <c r="B15" s="15" t="s">
        <v>8</v>
      </c>
      <c r="C15" s="9">
        <v>850872.58</v>
      </c>
    </row>
    <row r="16" spans="1:3" ht="15">
      <c r="A16" s="5"/>
      <c r="B16" s="15" t="s">
        <v>31</v>
      </c>
      <c r="C16" s="9">
        <v>51979.59</v>
      </c>
    </row>
    <row r="17" spans="1:3" ht="23.25">
      <c r="A17" s="5">
        <v>3</v>
      </c>
      <c r="B17" s="16" t="s">
        <v>53</v>
      </c>
      <c r="C17" s="9">
        <v>7500</v>
      </c>
    </row>
    <row r="18" spans="1:3" ht="15">
      <c r="A18" s="5"/>
      <c r="B18" s="16" t="s">
        <v>115</v>
      </c>
      <c r="C18" s="9">
        <v>6082.04</v>
      </c>
    </row>
    <row r="19" spans="1:3" ht="21.75" customHeight="1">
      <c r="A19" s="5"/>
      <c r="B19" s="11" t="s">
        <v>32</v>
      </c>
      <c r="C19" s="8">
        <f>SUM(C15:C18)</f>
        <v>916434.21</v>
      </c>
    </row>
    <row r="20" spans="1:3" ht="13.5" customHeight="1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 customHeight="1">
      <c r="A26" s="5">
        <v>1</v>
      </c>
      <c r="B26" s="15" t="s">
        <v>14</v>
      </c>
      <c r="C26" s="9">
        <v>157053.05</v>
      </c>
    </row>
    <row r="27" spans="1:3" ht="15">
      <c r="A27" s="5"/>
      <c r="B27" s="15" t="s">
        <v>94</v>
      </c>
      <c r="C27" s="46">
        <v>21943.42</v>
      </c>
    </row>
    <row r="28" spans="1:3" ht="15">
      <c r="A28" s="5">
        <v>4</v>
      </c>
      <c r="B28" s="20" t="s">
        <v>34</v>
      </c>
      <c r="C28" s="9">
        <v>2103.7</v>
      </c>
    </row>
    <row r="29" spans="1:3" ht="15">
      <c r="A29" s="5">
        <v>5</v>
      </c>
      <c r="B29" s="18" t="s">
        <v>16</v>
      </c>
      <c r="C29" s="9">
        <v>3855.9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>
        <v>8</v>
      </c>
      <c r="B31" s="18" t="s">
        <v>56</v>
      </c>
      <c r="C31" s="9">
        <v>117718.01</v>
      </c>
    </row>
    <row r="32" spans="1:3" ht="15">
      <c r="A32" s="5">
        <v>9</v>
      </c>
      <c r="B32" s="18" t="s">
        <v>18</v>
      </c>
      <c r="C32" s="9">
        <v>23792</v>
      </c>
    </row>
    <row r="33" spans="1:3" ht="15">
      <c r="A33" s="5">
        <v>10</v>
      </c>
      <c r="B33" s="18" t="s">
        <v>19</v>
      </c>
      <c r="C33" s="9">
        <v>11277.15</v>
      </c>
    </row>
    <row r="34" spans="1:3" ht="15">
      <c r="A34" s="5"/>
      <c r="B34" s="18" t="s">
        <v>116</v>
      </c>
      <c r="C34" s="9">
        <v>9468</v>
      </c>
    </row>
    <row r="35" spans="1:3" ht="13.5" customHeight="1">
      <c r="A35" s="5"/>
      <c r="B35" s="18" t="s">
        <v>21</v>
      </c>
      <c r="C35" s="9">
        <v>4611.33</v>
      </c>
    </row>
    <row r="36" spans="1:3" ht="15">
      <c r="A36" s="5"/>
      <c r="B36" s="18" t="s">
        <v>105</v>
      </c>
      <c r="C36" s="9">
        <v>5316.97</v>
      </c>
    </row>
    <row r="37" spans="1:3" ht="15">
      <c r="A37" s="5"/>
      <c r="B37" s="20" t="s">
        <v>119</v>
      </c>
      <c r="C37" s="9">
        <v>10000</v>
      </c>
    </row>
    <row r="38" spans="1:3" ht="15">
      <c r="A38" s="5"/>
      <c r="B38" s="18" t="s">
        <v>23</v>
      </c>
      <c r="C38" s="13">
        <f>C26+SUM(C28:C37)</f>
        <v>351134.11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/>
      <c r="B40" s="18" t="s">
        <v>25</v>
      </c>
      <c r="C40" s="9">
        <v>35000</v>
      </c>
    </row>
    <row r="41" spans="1:3" ht="15">
      <c r="A41" s="5"/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509974.39</v>
      </c>
    </row>
    <row r="43" spans="1:3" ht="15">
      <c r="A43" s="5">
        <v>17</v>
      </c>
      <c r="B43" s="18" t="s">
        <v>27</v>
      </c>
      <c r="C43" s="9">
        <v>136174.16</v>
      </c>
    </row>
    <row r="44" spans="1:3" ht="15" customHeight="1">
      <c r="A44" s="12">
        <v>19</v>
      </c>
      <c r="B44" s="18" t="s">
        <v>28</v>
      </c>
      <c r="C44" s="9">
        <v>373800.23</v>
      </c>
    </row>
    <row r="45" spans="1:3" ht="15">
      <c r="A45" s="5"/>
      <c r="B45" s="24" t="s">
        <v>29</v>
      </c>
      <c r="C45" s="8">
        <f>SUM(C38+C39+C42)</f>
        <v>926908.5</v>
      </c>
    </row>
    <row r="46" spans="1:3" ht="15">
      <c r="A46" s="33"/>
      <c r="B46" s="49"/>
      <c r="C46" s="43"/>
    </row>
    <row r="47" spans="1:3" ht="15">
      <c r="A47" s="52" t="s">
        <v>70</v>
      </c>
      <c r="B47" s="52"/>
      <c r="C47" s="43"/>
    </row>
    <row r="48" ht="16.5" customHeight="1"/>
    <row r="50" ht="17.25" customHeight="1"/>
  </sheetData>
  <sheetProtection/>
  <mergeCells count="1">
    <mergeCell ref="A47:B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7109375" style="0" customWidth="1"/>
    <col min="2" max="2" width="75.57421875" style="0" customWidth="1"/>
    <col min="3" max="3" width="12.140625" style="0" customWidth="1"/>
  </cols>
  <sheetData>
    <row r="1" spans="1:3" ht="19.5" customHeight="1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130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121</v>
      </c>
      <c r="C5" s="9">
        <v>6579773.87</v>
      </c>
    </row>
    <row r="6" spans="1:3" ht="15">
      <c r="A6" s="5">
        <v>2</v>
      </c>
      <c r="B6" s="7" t="s">
        <v>122</v>
      </c>
      <c r="C6" s="9">
        <v>161657.07</v>
      </c>
    </row>
    <row r="7" spans="1:3" ht="23.25">
      <c r="A7" s="5">
        <v>3</v>
      </c>
      <c r="B7" s="10" t="s">
        <v>123</v>
      </c>
      <c r="C7" s="9">
        <v>60000</v>
      </c>
    </row>
    <row r="8" spans="1:3" ht="15">
      <c r="A8" s="5"/>
      <c r="B8" s="11" t="s">
        <v>3</v>
      </c>
      <c r="C8" s="8">
        <f>SUM(C5:C7)</f>
        <v>6801430.94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124</v>
      </c>
      <c r="C12" s="9">
        <v>988171.97</v>
      </c>
    </row>
    <row r="13" spans="1:3" ht="15">
      <c r="A13" s="5">
        <v>2</v>
      </c>
      <c r="B13" s="15" t="s">
        <v>125</v>
      </c>
      <c r="C13" s="9">
        <v>6197600.89</v>
      </c>
    </row>
    <row r="14" spans="1:3" ht="15">
      <c r="A14" s="5"/>
      <c r="B14" s="11" t="s">
        <v>7</v>
      </c>
      <c r="C14" s="8">
        <f>SUM(C12:C13)</f>
        <v>7185772.859999999</v>
      </c>
    </row>
    <row r="15" spans="1:3" ht="15">
      <c r="A15" s="5"/>
      <c r="B15" s="15" t="s">
        <v>8</v>
      </c>
      <c r="C15" s="9">
        <v>6995961.73</v>
      </c>
    </row>
    <row r="16" spans="1:3" ht="15">
      <c r="A16" s="5"/>
      <c r="B16" s="15" t="s">
        <v>31</v>
      </c>
      <c r="C16" s="9">
        <v>189811.13</v>
      </c>
    </row>
    <row r="17" spans="1:3" ht="23.25">
      <c r="A17" s="5">
        <v>3</v>
      </c>
      <c r="B17" s="10" t="s">
        <v>123</v>
      </c>
      <c r="C17" s="9">
        <v>60000</v>
      </c>
    </row>
    <row r="18" spans="1:3" ht="15">
      <c r="A18" s="5"/>
      <c r="B18" s="16" t="s">
        <v>115</v>
      </c>
      <c r="C18" s="9">
        <v>6082.04</v>
      </c>
    </row>
    <row r="19" spans="1:3" ht="15">
      <c r="A19" s="5"/>
      <c r="B19" s="11" t="s">
        <v>32</v>
      </c>
      <c r="C19" s="8">
        <f>SUM(C15:C18)</f>
        <v>7251854.9</v>
      </c>
    </row>
    <row r="20" spans="1:3" ht="15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830385.74</v>
      </c>
    </row>
    <row r="27" spans="1:3" ht="15">
      <c r="A27" s="5"/>
      <c r="B27" s="15" t="s">
        <v>94</v>
      </c>
      <c r="C27" s="46">
        <v>34807.18</v>
      </c>
    </row>
    <row r="28" spans="1:3" ht="15">
      <c r="A28" s="12">
        <v>2</v>
      </c>
      <c r="B28" s="18" t="s">
        <v>65</v>
      </c>
      <c r="C28" s="44">
        <v>3742.36</v>
      </c>
    </row>
    <row r="29" spans="1:3" ht="15">
      <c r="A29" s="5">
        <v>3</v>
      </c>
      <c r="B29" s="18" t="s">
        <v>15</v>
      </c>
      <c r="C29" s="9">
        <v>5501</v>
      </c>
    </row>
    <row r="30" spans="1:3" ht="15">
      <c r="A30" s="5">
        <v>4</v>
      </c>
      <c r="B30" s="20" t="s">
        <v>34</v>
      </c>
      <c r="C30" s="9">
        <v>14443.6</v>
      </c>
    </row>
    <row r="31" spans="1:3" ht="15">
      <c r="A31" s="5">
        <v>5</v>
      </c>
      <c r="B31" s="18" t="s">
        <v>16</v>
      </c>
      <c r="C31" s="9">
        <v>15793.59</v>
      </c>
    </row>
    <row r="32" spans="1:3" ht="15">
      <c r="A32" s="5">
        <v>6</v>
      </c>
      <c r="B32" s="21" t="s">
        <v>17</v>
      </c>
      <c r="C32" s="9">
        <v>35628</v>
      </c>
    </row>
    <row r="33" spans="1:3" ht="15">
      <c r="A33" s="5"/>
      <c r="B33" s="18" t="s">
        <v>54</v>
      </c>
      <c r="C33" s="9">
        <v>2948</v>
      </c>
    </row>
    <row r="34" spans="1:3" ht="15">
      <c r="A34" s="5"/>
      <c r="B34" s="18" t="s">
        <v>78</v>
      </c>
      <c r="C34" s="9">
        <v>3847.09</v>
      </c>
    </row>
    <row r="35" spans="1:3" ht="15">
      <c r="A35" s="5">
        <v>8</v>
      </c>
      <c r="B35" s="18" t="s">
        <v>56</v>
      </c>
      <c r="C35" s="9">
        <v>245065.38</v>
      </c>
    </row>
    <row r="36" spans="1:3" ht="15">
      <c r="A36" s="5">
        <v>9</v>
      </c>
      <c r="B36" s="18" t="s">
        <v>18</v>
      </c>
      <c r="C36" s="9">
        <v>126621</v>
      </c>
    </row>
    <row r="37" spans="1:3" ht="15">
      <c r="A37" s="5"/>
      <c r="B37" s="18" t="s">
        <v>35</v>
      </c>
      <c r="C37" s="9">
        <v>9135</v>
      </c>
    </row>
    <row r="38" spans="1:3" ht="15">
      <c r="A38" s="5">
        <v>10</v>
      </c>
      <c r="B38" s="18" t="s">
        <v>19</v>
      </c>
      <c r="C38" s="9">
        <v>88009.82</v>
      </c>
    </row>
    <row r="39" spans="1:3" ht="15">
      <c r="A39" s="5"/>
      <c r="B39" s="18" t="s">
        <v>67</v>
      </c>
      <c r="C39" s="9">
        <v>7500</v>
      </c>
    </row>
    <row r="40" spans="1:3" ht="15">
      <c r="A40" s="5"/>
      <c r="B40" s="20" t="s">
        <v>95</v>
      </c>
      <c r="C40" s="9">
        <v>4000</v>
      </c>
    </row>
    <row r="41" spans="1:3" ht="15">
      <c r="A41" s="5"/>
      <c r="B41" s="18" t="s">
        <v>103</v>
      </c>
      <c r="C41" s="9">
        <v>3584.16</v>
      </c>
    </row>
    <row r="42" spans="1:3" ht="15">
      <c r="A42" s="5"/>
      <c r="B42" s="18" t="s">
        <v>126</v>
      </c>
      <c r="C42" s="9">
        <v>44279.55</v>
      </c>
    </row>
    <row r="43" spans="1:3" ht="15">
      <c r="A43" s="5"/>
      <c r="B43" s="18" t="s">
        <v>127</v>
      </c>
      <c r="C43" s="9">
        <v>6617</v>
      </c>
    </row>
    <row r="44" spans="1:3" ht="15">
      <c r="A44" s="5"/>
      <c r="B44" s="18" t="s">
        <v>128</v>
      </c>
      <c r="C44" s="9">
        <v>15370.75</v>
      </c>
    </row>
    <row r="45" spans="1:3" ht="15">
      <c r="A45" s="5"/>
      <c r="B45" s="18" t="s">
        <v>116</v>
      </c>
      <c r="C45" s="9">
        <v>9468</v>
      </c>
    </row>
    <row r="46" spans="1:3" ht="15">
      <c r="A46" s="5"/>
      <c r="B46" s="18" t="s">
        <v>79</v>
      </c>
      <c r="C46" s="9">
        <v>7000</v>
      </c>
    </row>
    <row r="47" spans="1:3" ht="15">
      <c r="A47" s="5"/>
      <c r="B47" s="20" t="s">
        <v>37</v>
      </c>
      <c r="C47" s="9">
        <v>18480</v>
      </c>
    </row>
    <row r="48" spans="1:3" ht="15">
      <c r="A48" s="5"/>
      <c r="B48" s="20" t="s">
        <v>80</v>
      </c>
      <c r="C48" s="9">
        <v>333932</v>
      </c>
    </row>
    <row r="49" spans="1:3" ht="15">
      <c r="A49" s="5"/>
      <c r="B49" s="18" t="s">
        <v>129</v>
      </c>
      <c r="C49" s="9">
        <v>6040</v>
      </c>
    </row>
    <row r="50" spans="1:3" ht="15">
      <c r="A50" s="5"/>
      <c r="B50" s="20" t="s">
        <v>20</v>
      </c>
      <c r="C50" s="9">
        <v>20000</v>
      </c>
    </row>
    <row r="51" spans="1:3" ht="15">
      <c r="A51" s="5"/>
      <c r="B51" s="20" t="s">
        <v>117</v>
      </c>
      <c r="C51" s="9">
        <v>10000</v>
      </c>
    </row>
    <row r="52" spans="1:3" ht="15">
      <c r="A52" s="5"/>
      <c r="B52" s="18" t="s">
        <v>97</v>
      </c>
      <c r="C52" s="9">
        <v>2400</v>
      </c>
    </row>
    <row r="53" spans="1:3" ht="15">
      <c r="A53" s="5"/>
      <c r="B53" s="18" t="s">
        <v>96</v>
      </c>
      <c r="C53" s="9">
        <v>4400</v>
      </c>
    </row>
    <row r="54" spans="1:3" ht="15">
      <c r="A54" s="5"/>
      <c r="B54" s="18" t="s">
        <v>21</v>
      </c>
      <c r="C54" s="9">
        <v>27325.65</v>
      </c>
    </row>
    <row r="55" spans="1:3" ht="15">
      <c r="A55" s="5"/>
      <c r="B55" s="18" t="s">
        <v>36</v>
      </c>
      <c r="C55" s="9">
        <v>8027</v>
      </c>
    </row>
    <row r="56" spans="1:3" ht="15">
      <c r="A56" s="5"/>
      <c r="B56" s="18" t="s">
        <v>106</v>
      </c>
      <c r="C56" s="9">
        <v>7612.8</v>
      </c>
    </row>
    <row r="57" spans="1:3" ht="15">
      <c r="A57" s="5"/>
      <c r="B57" s="18" t="s">
        <v>22</v>
      </c>
      <c r="C57" s="9">
        <v>68860.51</v>
      </c>
    </row>
    <row r="58" spans="1:3" ht="15">
      <c r="A58" s="5"/>
      <c r="B58" s="18" t="s">
        <v>23</v>
      </c>
      <c r="C58" s="13">
        <f>C26+SUM(C28:C57)</f>
        <v>1986018.0000000002</v>
      </c>
    </row>
    <row r="59" spans="1:3" ht="15">
      <c r="A59" s="5"/>
      <c r="B59" s="22" t="s">
        <v>24</v>
      </c>
      <c r="C59" s="13">
        <f>SUM(C60:C62)</f>
        <v>410154.3</v>
      </c>
    </row>
    <row r="60" spans="1:3" ht="15">
      <c r="A60" s="5"/>
      <c r="B60" s="18" t="s">
        <v>25</v>
      </c>
      <c r="C60" s="9">
        <v>229652</v>
      </c>
    </row>
    <row r="61" spans="1:3" ht="15">
      <c r="A61" s="5"/>
      <c r="B61" s="18" t="s">
        <v>57</v>
      </c>
      <c r="C61" s="9">
        <v>154000</v>
      </c>
    </row>
    <row r="62" spans="1:3" ht="15">
      <c r="A62" s="5"/>
      <c r="B62" s="18" t="s">
        <v>81</v>
      </c>
      <c r="C62" s="9">
        <v>26502.3</v>
      </c>
    </row>
    <row r="63" spans="1:3" ht="15">
      <c r="A63" s="5"/>
      <c r="B63" s="23" t="s">
        <v>26</v>
      </c>
      <c r="C63" s="13">
        <f>SUM(C64:C65)</f>
        <v>4992689.1899999995</v>
      </c>
    </row>
    <row r="64" spans="1:3" ht="15">
      <c r="A64" s="5">
        <v>17</v>
      </c>
      <c r="B64" s="18" t="s">
        <v>27</v>
      </c>
      <c r="C64" s="9">
        <v>1000411.98</v>
      </c>
    </row>
    <row r="65" spans="1:3" ht="15">
      <c r="A65" s="12">
        <v>19</v>
      </c>
      <c r="B65" s="18" t="s">
        <v>28</v>
      </c>
      <c r="C65" s="9">
        <v>3992277.21</v>
      </c>
    </row>
    <row r="66" spans="1:3" ht="15">
      <c r="A66" s="5"/>
      <c r="B66" s="24" t="s">
        <v>29</v>
      </c>
      <c r="C66" s="8">
        <f>SUM(C58+C59+C63)</f>
        <v>7388861.49</v>
      </c>
    </row>
    <row r="67" spans="1:3" ht="15">
      <c r="A67" s="33"/>
      <c r="B67" s="49"/>
      <c r="C67" s="43"/>
    </row>
    <row r="68" spans="1:3" ht="15">
      <c r="A68" s="52" t="s">
        <v>70</v>
      </c>
      <c r="B68" s="52"/>
      <c r="C68" s="43"/>
    </row>
  </sheetData>
  <sheetProtection/>
  <mergeCells count="1">
    <mergeCell ref="A68:B68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51">
      <selection activeCell="B65" sqref="B65"/>
    </sheetView>
  </sheetViews>
  <sheetFormatPr defaultColWidth="9.140625" defaultRowHeight="15"/>
  <cols>
    <col min="1" max="1" width="4.8515625" style="0" customWidth="1"/>
    <col min="2" max="2" width="70.421875" style="0" customWidth="1"/>
    <col min="3" max="3" width="12.85156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140</v>
      </c>
      <c r="C2" s="43"/>
    </row>
    <row r="3" spans="1:3" ht="15">
      <c r="A3" s="5" t="s">
        <v>0</v>
      </c>
      <c r="B3" s="5" t="s">
        <v>1</v>
      </c>
      <c r="C3" s="6" t="s">
        <v>141</v>
      </c>
    </row>
    <row r="4" spans="1:3" ht="15.75" customHeight="1">
      <c r="A4" s="5"/>
      <c r="B4" s="7" t="s">
        <v>2</v>
      </c>
      <c r="C4" s="8">
        <v>1622623.14</v>
      </c>
    </row>
    <row r="5" spans="1:3" ht="15" hidden="1">
      <c r="A5" s="5"/>
      <c r="B5" s="7"/>
      <c r="C5" s="9"/>
    </row>
    <row r="6" spans="1:3" ht="15" hidden="1">
      <c r="A6" s="5">
        <v>1</v>
      </c>
      <c r="B6" s="7" t="s">
        <v>131</v>
      </c>
      <c r="C6" s="9">
        <v>609822.73</v>
      </c>
    </row>
    <row r="7" spans="1:3" ht="15">
      <c r="A7" s="5">
        <v>2</v>
      </c>
      <c r="B7" s="7" t="s">
        <v>132</v>
      </c>
      <c r="C7" s="9">
        <v>24648.86</v>
      </c>
    </row>
    <row r="8" spans="1:3" ht="23.25">
      <c r="A8" s="5">
        <v>3</v>
      </c>
      <c r="B8" s="10" t="s">
        <v>33</v>
      </c>
      <c r="C8" s="9">
        <v>26100</v>
      </c>
    </row>
    <row r="9" spans="1:3" ht="15">
      <c r="A9" s="5"/>
      <c r="B9" s="11" t="s">
        <v>3</v>
      </c>
      <c r="C9" s="8">
        <f>SUM(C6:C8)</f>
        <v>660571.59</v>
      </c>
    </row>
    <row r="10" spans="1:3" ht="15">
      <c r="A10" s="5"/>
      <c r="B10" s="11" t="s">
        <v>4</v>
      </c>
      <c r="C10" s="13">
        <v>22569.4</v>
      </c>
    </row>
    <row r="11" spans="1:3" ht="15">
      <c r="A11" s="5"/>
      <c r="B11" s="11" t="s">
        <v>5</v>
      </c>
      <c r="C11" s="13">
        <v>233.67</v>
      </c>
    </row>
    <row r="12" spans="1:3" ht="15">
      <c r="A12" s="5"/>
      <c r="B12" s="14" t="s">
        <v>6</v>
      </c>
      <c r="C12" s="9"/>
    </row>
    <row r="13" spans="1:3" ht="15">
      <c r="A13" s="5">
        <v>1</v>
      </c>
      <c r="B13" s="15" t="s">
        <v>133</v>
      </c>
      <c r="C13" s="9">
        <v>185883.47</v>
      </c>
    </row>
    <row r="14" spans="1:3" ht="15">
      <c r="A14" s="5">
        <v>2</v>
      </c>
      <c r="B14" s="15" t="s">
        <v>134</v>
      </c>
      <c r="C14" s="9">
        <v>678399.17</v>
      </c>
    </row>
    <row r="15" spans="1:3" ht="15">
      <c r="A15" s="5"/>
      <c r="B15" s="11" t="s">
        <v>7</v>
      </c>
      <c r="C15" s="8">
        <f>SUM(C13:C14)</f>
        <v>864282.64</v>
      </c>
    </row>
    <row r="16" spans="1:3" ht="15">
      <c r="A16" s="5"/>
      <c r="B16" s="15" t="s">
        <v>8</v>
      </c>
      <c r="C16" s="9">
        <v>842013.53</v>
      </c>
    </row>
    <row r="17" spans="1:3" ht="15">
      <c r="A17" s="5"/>
      <c r="B17" s="15" t="s">
        <v>31</v>
      </c>
      <c r="C17" s="9">
        <v>22269.11</v>
      </c>
    </row>
    <row r="18" spans="1:3" ht="23.25">
      <c r="A18" s="5">
        <v>3</v>
      </c>
      <c r="B18" s="16" t="s">
        <v>53</v>
      </c>
      <c r="C18" s="9">
        <v>26100</v>
      </c>
    </row>
    <row r="19" spans="1:3" ht="15">
      <c r="A19" s="5"/>
      <c r="B19" s="11" t="s">
        <v>32</v>
      </c>
      <c r="C19" s="8">
        <f>SUM(C16:C18)</f>
        <v>890382.64</v>
      </c>
    </row>
    <row r="20" spans="1:3" ht="15">
      <c r="A20" s="5"/>
      <c r="B20" s="17" t="s">
        <v>9</v>
      </c>
      <c r="C20" s="13">
        <v>133681.7</v>
      </c>
    </row>
    <row r="21" spans="1:3" ht="15">
      <c r="A21" s="5"/>
      <c r="B21" s="17" t="s">
        <v>5</v>
      </c>
      <c r="C21" s="13">
        <v>-570.76</v>
      </c>
    </row>
    <row r="22" spans="1:3" ht="15">
      <c r="A22" s="12"/>
      <c r="B22" s="7" t="s">
        <v>10</v>
      </c>
      <c r="C22" s="8">
        <v>1392812.09</v>
      </c>
    </row>
    <row r="23" spans="1:3" ht="15">
      <c r="A23" s="5"/>
      <c r="B23" s="10" t="s">
        <v>11</v>
      </c>
      <c r="C23" s="9">
        <v>688128.68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168274.02</v>
      </c>
    </row>
    <row r="27" spans="1:3" ht="15">
      <c r="A27" s="5"/>
      <c r="B27" s="15" t="s">
        <v>94</v>
      </c>
      <c r="C27" s="46">
        <v>34007.25</v>
      </c>
    </row>
    <row r="28" spans="1:3" ht="15">
      <c r="A28" s="12">
        <v>2</v>
      </c>
      <c r="B28" s="18" t="s">
        <v>65</v>
      </c>
      <c r="C28" s="44">
        <v>775</v>
      </c>
    </row>
    <row r="29" spans="1:3" ht="15">
      <c r="A29" s="5">
        <v>4</v>
      </c>
      <c r="B29" s="20" t="s">
        <v>34</v>
      </c>
      <c r="C29" s="9">
        <v>712.1</v>
      </c>
    </row>
    <row r="30" spans="1:3" ht="15">
      <c r="A30" s="5">
        <v>5</v>
      </c>
      <c r="B30" s="18" t="s">
        <v>16</v>
      </c>
      <c r="C30" s="9">
        <v>1472.18</v>
      </c>
    </row>
    <row r="31" spans="1:3" ht="15">
      <c r="A31" s="5"/>
      <c r="B31" s="18" t="s">
        <v>135</v>
      </c>
      <c r="C31" s="9">
        <v>2388</v>
      </c>
    </row>
    <row r="32" spans="1:3" ht="15">
      <c r="A32" s="5"/>
      <c r="B32" s="18" t="s">
        <v>136</v>
      </c>
      <c r="C32" s="9">
        <v>6944.25</v>
      </c>
    </row>
    <row r="33" spans="1:3" ht="15">
      <c r="A33" s="5">
        <v>6</v>
      </c>
      <c r="B33" s="21" t="s">
        <v>17</v>
      </c>
      <c r="C33" s="9">
        <v>5938</v>
      </c>
    </row>
    <row r="34" spans="1:3" ht="15">
      <c r="A34" s="5">
        <v>8</v>
      </c>
      <c r="B34" s="18" t="s">
        <v>56</v>
      </c>
      <c r="C34" s="9">
        <v>54361.88</v>
      </c>
    </row>
    <row r="35" spans="1:3" ht="15">
      <c r="A35" s="5">
        <v>9</v>
      </c>
      <c r="B35" s="18" t="s">
        <v>18</v>
      </c>
      <c r="C35" s="9">
        <v>25466</v>
      </c>
    </row>
    <row r="36" spans="1:3" ht="15">
      <c r="A36" s="5"/>
      <c r="B36" s="18" t="s">
        <v>137</v>
      </c>
      <c r="C36" s="9">
        <v>5625</v>
      </c>
    </row>
    <row r="37" spans="1:3" ht="15">
      <c r="A37" s="5">
        <v>10</v>
      </c>
      <c r="B37" s="18" t="s">
        <v>19</v>
      </c>
      <c r="C37" s="9">
        <v>9838.85</v>
      </c>
    </row>
    <row r="38" spans="1:3" ht="15">
      <c r="A38" s="5"/>
      <c r="B38" s="18" t="s">
        <v>138</v>
      </c>
      <c r="C38" s="9">
        <v>32200</v>
      </c>
    </row>
    <row r="39" spans="1:3" ht="15">
      <c r="A39" s="5"/>
      <c r="B39" s="20" t="s">
        <v>139</v>
      </c>
      <c r="C39" s="9">
        <v>96099</v>
      </c>
    </row>
    <row r="40" spans="1:3" ht="15">
      <c r="A40" s="5"/>
      <c r="B40" s="18" t="s">
        <v>21</v>
      </c>
      <c r="C40" s="9">
        <v>4611.33</v>
      </c>
    </row>
    <row r="41" spans="1:3" ht="15">
      <c r="A41" s="5"/>
      <c r="B41" s="18" t="s">
        <v>36</v>
      </c>
      <c r="C41" s="9">
        <v>3742</v>
      </c>
    </row>
    <row r="42" spans="1:3" ht="15">
      <c r="A42" s="5"/>
      <c r="B42" s="18" t="s">
        <v>105</v>
      </c>
      <c r="C42" s="9">
        <v>11903.57</v>
      </c>
    </row>
    <row r="43" spans="1:3" ht="15">
      <c r="A43" s="5"/>
      <c r="B43" s="18" t="s">
        <v>23</v>
      </c>
      <c r="C43" s="13">
        <f>C26+SUM(C28:C42)</f>
        <v>430351.18</v>
      </c>
    </row>
    <row r="44" spans="1:3" ht="15">
      <c r="A44" s="5"/>
      <c r="B44" s="22" t="s">
        <v>24</v>
      </c>
      <c r="C44" s="13">
        <f>SUM(C45:C46)</f>
        <v>65800</v>
      </c>
    </row>
    <row r="45" spans="1:3" ht="15">
      <c r="A45" s="5"/>
      <c r="B45" s="18" t="s">
        <v>25</v>
      </c>
      <c r="C45" s="9">
        <v>35000</v>
      </c>
    </row>
    <row r="46" spans="1:3" ht="15">
      <c r="A46" s="5"/>
      <c r="B46" s="18" t="s">
        <v>57</v>
      </c>
      <c r="C46" s="9">
        <v>30800</v>
      </c>
    </row>
    <row r="47" spans="1:3" ht="15">
      <c r="A47" s="5"/>
      <c r="B47" s="23" t="s">
        <v>26</v>
      </c>
      <c r="C47" s="13">
        <f>SUM(C48:C49)</f>
        <v>283923.59</v>
      </c>
    </row>
    <row r="48" spans="1:3" ht="15">
      <c r="A48" s="5">
        <v>17</v>
      </c>
      <c r="B48" s="18" t="s">
        <v>27</v>
      </c>
      <c r="C48" s="9">
        <v>121661.86</v>
      </c>
    </row>
    <row r="49" spans="1:3" ht="15">
      <c r="A49" s="12">
        <v>19</v>
      </c>
      <c r="B49" s="18" t="s">
        <v>28</v>
      </c>
      <c r="C49" s="9">
        <v>162261.73</v>
      </c>
    </row>
    <row r="50" spans="1:3" ht="15">
      <c r="A50" s="5"/>
      <c r="B50" s="24" t="s">
        <v>29</v>
      </c>
      <c r="C50" s="8">
        <f>SUM(C43+C44+C47)</f>
        <v>780074.77</v>
      </c>
    </row>
    <row r="52" spans="1:2" ht="15">
      <c r="A52" s="52" t="s">
        <v>70</v>
      </c>
      <c r="B52" s="52"/>
    </row>
  </sheetData>
  <sheetProtection/>
  <mergeCells count="1">
    <mergeCell ref="A52:B5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2019-09-06T05:07:50Z</dcterms:modified>
  <cp:category/>
  <cp:version/>
  <cp:contentType/>
  <cp:contentStatus/>
</cp:coreProperties>
</file>