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44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<sst xmlns="http://schemas.openxmlformats.org/spreadsheetml/2006/main" count="110" uniqueCount="105">
  <si>
    <t xml:space="preserve">           </t>
  </si>
  <si>
    <t xml:space="preserve">        по содержанию, управлению и ремонту общего имущества в многоквартирном доме</t>
  </si>
  <si>
    <t>№</t>
  </si>
  <si>
    <t>Наименование статей доходов и расходов</t>
  </si>
  <si>
    <t>Планируемая</t>
  </si>
  <si>
    <t>п/п</t>
  </si>
  <si>
    <t>сумма</t>
  </si>
  <si>
    <t>ДОХОДЫ</t>
  </si>
  <si>
    <t>1.1</t>
  </si>
  <si>
    <t>Техническое обслуживание дома</t>
  </si>
  <si>
    <t>1.2</t>
  </si>
  <si>
    <t>Итого:</t>
  </si>
  <si>
    <t>2.1</t>
  </si>
  <si>
    <t>2.1.1</t>
  </si>
  <si>
    <t xml:space="preserve">Содержание ККМ, программное обеспечение,услуги банка, </t>
  </si>
  <si>
    <t xml:space="preserve"> услуги связи, канцеляр.расх,подписка,прочие расходы,антивирус</t>
  </si>
  <si>
    <t>2.1.2</t>
  </si>
  <si>
    <t>2.2</t>
  </si>
  <si>
    <t>2.2.1</t>
  </si>
  <si>
    <t>Заработная плата работникам по штатному расписанию, отпуск</t>
  </si>
  <si>
    <t>2.2.2</t>
  </si>
  <si>
    <t>Отчисление в ОПФР (20%) и травмотизм</t>
  </si>
  <si>
    <t>2.2.3</t>
  </si>
  <si>
    <t>2.2.4</t>
  </si>
  <si>
    <t>2.2.5</t>
  </si>
  <si>
    <t>Дезинфекция подвального помещения</t>
  </si>
  <si>
    <t>2.2.6</t>
  </si>
  <si>
    <t>2.2.7</t>
  </si>
  <si>
    <t>Электроэнергия- агентский договор</t>
  </si>
  <si>
    <t>2.2.8</t>
  </si>
  <si>
    <t>Использ. лич/трансп, бензин, проезд</t>
  </si>
  <si>
    <t>2.3</t>
  </si>
  <si>
    <t>2.3.1</t>
  </si>
  <si>
    <t>2.3.2</t>
  </si>
  <si>
    <t>Отчисление в ОПФР (22%) ФФОМС(5,1%)</t>
  </si>
  <si>
    <t>2.3.3</t>
  </si>
  <si>
    <t>2.3.4</t>
  </si>
  <si>
    <t>2.3.5</t>
  </si>
  <si>
    <t xml:space="preserve">Оплата услуг по промывке отопления </t>
  </si>
  <si>
    <t>2.3.6</t>
  </si>
  <si>
    <t>2.3.9</t>
  </si>
  <si>
    <t>2.3.13</t>
  </si>
  <si>
    <t xml:space="preserve">ВСЕГО: </t>
  </si>
  <si>
    <t>3.</t>
  </si>
  <si>
    <t>3.1</t>
  </si>
  <si>
    <t xml:space="preserve">Обслуживание домофона дома (абонентная плата)  </t>
  </si>
  <si>
    <t>3.3</t>
  </si>
  <si>
    <t>3.4</t>
  </si>
  <si>
    <t>2.3.7</t>
  </si>
  <si>
    <t>2.3.8</t>
  </si>
  <si>
    <t>Оплата по договорам подряда,занятых по содержанию дома</t>
  </si>
  <si>
    <t>2.3.14</t>
  </si>
  <si>
    <t xml:space="preserve">Отчисление в ОПФР (20%) </t>
  </si>
  <si>
    <t>Всего</t>
  </si>
  <si>
    <t xml:space="preserve">Ремонт  системы  отопления (сварочные работы)                                    </t>
  </si>
  <si>
    <t>Материалы для обслуживания  ОДИ</t>
  </si>
  <si>
    <r>
      <t xml:space="preserve">                                                            </t>
    </r>
    <r>
      <rPr>
        <b/>
        <sz val="11"/>
        <rFont val="Arial Cyr"/>
        <family val="2"/>
      </rPr>
      <t>СМЕТА</t>
    </r>
  </si>
  <si>
    <r>
      <t xml:space="preserve">                                                  </t>
    </r>
    <r>
      <rPr>
        <b/>
        <sz val="11"/>
        <rFont val="Arial Cyr"/>
        <family val="2"/>
      </rPr>
      <t xml:space="preserve"> ДОХОДОВ И РАСХОДОВ</t>
    </r>
  </si>
  <si>
    <t>Учеба, повышение квалификационных треб.к работн.,бух.услуги</t>
  </si>
  <si>
    <t>Хозяйственной деятельности (аренда)</t>
  </si>
  <si>
    <t>2.3.15</t>
  </si>
  <si>
    <t>Хозяйственная деятельность (АРЕНДА)</t>
  </si>
  <si>
    <r>
      <t>Оплата труда (электрик, сантехник</t>
    </r>
    <r>
      <rPr>
        <sz val="11"/>
        <rFont val="Arial Cyr"/>
        <family val="2"/>
      </rPr>
      <t>)</t>
    </r>
  </si>
  <si>
    <t>2.2.11</t>
  </si>
  <si>
    <t>2.2.12</t>
  </si>
  <si>
    <r>
      <t xml:space="preserve">                                                      ПЖСК "Северный" на </t>
    </r>
    <r>
      <rPr>
        <b/>
        <sz val="11"/>
        <rFont val="Arial Cyr"/>
        <family val="2"/>
      </rPr>
      <t>2016г</t>
    </r>
  </si>
  <si>
    <t>откосов тамб.дверей 7 под.,устан.поручней 5 под., монтировка провода в кабел.канал п№3</t>
  </si>
  <si>
    <t xml:space="preserve">Фактическая </t>
  </si>
  <si>
    <r>
      <t>Материалы для обслуживания инженерного оборудования</t>
    </r>
    <r>
      <rPr>
        <sz val="8"/>
        <rFont val="Arial Cyr"/>
        <family val="0"/>
      </rPr>
      <t>(сант,элект)</t>
    </r>
    <r>
      <rPr>
        <sz val="11"/>
        <rFont val="Arial Cyr"/>
        <family val="2"/>
      </rPr>
      <t xml:space="preserve">  </t>
    </r>
  </si>
  <si>
    <t>Материалы на ремонт подъездов,подвала</t>
  </si>
  <si>
    <t>Замена тамбурной двери подьездов</t>
  </si>
  <si>
    <t>Работа тратуар.плитки и материалы</t>
  </si>
  <si>
    <t>2.3.11</t>
  </si>
  <si>
    <t>2.3.12</t>
  </si>
  <si>
    <t>Программное сопровождение 1С</t>
  </si>
  <si>
    <t>Вознаграждение</t>
  </si>
  <si>
    <t>Побелка подвала</t>
  </si>
  <si>
    <r>
      <t xml:space="preserve">Косметический ремонт подьезда </t>
    </r>
    <r>
      <rPr>
        <sz val="9"/>
        <color indexed="8"/>
        <rFont val="Arial Cyr"/>
        <family val="0"/>
      </rPr>
      <t>№3</t>
    </r>
    <r>
      <rPr>
        <sz val="11"/>
        <color indexed="8"/>
        <rFont val="Arial Cyr"/>
        <family val="2"/>
      </rPr>
      <t>,</t>
    </r>
    <r>
      <rPr>
        <sz val="9"/>
        <color indexed="8"/>
        <rFont val="Arial Cyr"/>
        <family val="0"/>
      </rPr>
      <t>штукатурка, покраска подоконников</t>
    </r>
  </si>
  <si>
    <t>Изготовление и монтаж скамейки у подъезда № 2</t>
  </si>
  <si>
    <t xml:space="preserve">Стойка ограничитель с 1 по 7  подъезд </t>
  </si>
  <si>
    <t>Монтаж регулятора  темп.воды на эл. узле № 1,3,4</t>
  </si>
  <si>
    <t>Обшивка оконных откосов и материалы   33700+15605,50</t>
  </si>
  <si>
    <t>Установка  и материалы поручни в подъездах</t>
  </si>
  <si>
    <t>2.1.3</t>
  </si>
  <si>
    <t>Регулятор тептературы воды "Корал РТВЖ"</t>
  </si>
  <si>
    <t>Юридические услуги</t>
  </si>
  <si>
    <t>Размещение телеоборудования    6600-</t>
  </si>
  <si>
    <t>Завоз земли, рассада, спил кустарн, скос травы</t>
  </si>
  <si>
    <t>Чистка козырьков подъездов, резин.коврики на ступеньказ в офис</t>
  </si>
  <si>
    <t>Откачка талых вод</t>
  </si>
  <si>
    <t>Вывоз крупно габаритного мусора</t>
  </si>
  <si>
    <t>Чистка фикали, Покраска: дверей,пола подвала.,малых форм + матер</t>
  </si>
  <si>
    <t>2.3.16</t>
  </si>
  <si>
    <t>Цветы: выращивание, полив, уход  + налог ПФ</t>
  </si>
  <si>
    <t xml:space="preserve">                                    РАСХОДЫ                                      </t>
  </si>
  <si>
    <t>Решетки на продух , восстановление навеса в подвале</t>
  </si>
  <si>
    <t>2.2.9</t>
  </si>
  <si>
    <t>2.2.10</t>
  </si>
  <si>
    <t>2.3.10</t>
  </si>
  <si>
    <t>3.2</t>
  </si>
  <si>
    <t>3.5</t>
  </si>
  <si>
    <r>
      <t xml:space="preserve">Управление жилым домом: </t>
    </r>
    <r>
      <rPr>
        <sz val="11"/>
        <rFont val="Arial Cyr"/>
        <family val="0"/>
      </rPr>
      <t>6037,38 х 1,61х12= 116642</t>
    </r>
  </si>
  <si>
    <r>
      <t xml:space="preserve">Содержание ОДИ: </t>
    </r>
    <r>
      <rPr>
        <sz val="11"/>
        <rFont val="Arial Cyr"/>
        <family val="0"/>
      </rPr>
      <t>6037,38х6,68х12= 483956</t>
    </r>
  </si>
  <si>
    <r>
      <t xml:space="preserve">Текущий ремонт ОДИ: </t>
    </r>
    <r>
      <rPr>
        <sz val="11"/>
        <rFont val="Arial Cyr"/>
        <family val="2"/>
      </rPr>
      <t>6038,13х6,27х12=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>454309</t>
    </r>
  </si>
  <si>
    <r>
      <t xml:space="preserve">Аренда парикмахерской    150000                                                 </t>
    </r>
    <r>
      <rPr>
        <b/>
        <sz val="11"/>
        <color indexed="8"/>
        <rFont val="Arial Cyr"/>
        <family val="0"/>
      </rPr>
      <t xml:space="preserve">   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</si>
</sst>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</numFmts>
  <fonts count="3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59"/>
      <name val="Arial Cyr"/>
      <family val="2"/>
    </font>
    <font>
      <sz val="11"/>
      <color indexed="8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 Cyr"/>
      <family val="2"/>
    </font>
    <font>
      <sz val="11"/>
      <color indexed="60"/>
      <name val="Arial Cyr"/>
      <family val="2"/>
    </font>
    <font>
      <sz val="11"/>
      <color indexed="10"/>
      <name val="Arial Cyr"/>
      <family val="2"/>
    </font>
    <font>
      <sz val="9"/>
      <color indexed="8"/>
      <name val="Arial Cyr"/>
      <family val="0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5" zoomScaleNormal="85" zoomScalePageLayoutView="0" workbookViewId="0" topLeftCell="A26">
      <selection activeCell="H33" sqref="H33"/>
    </sheetView>
  </sheetViews>
  <sheetFormatPr defaultColWidth="9.00390625" defaultRowHeight="12.75"/>
  <cols>
    <col min="1" max="1" width="6.375" style="0" customWidth="1"/>
    <col min="2" max="2" width="68.125" style="0" customWidth="1"/>
    <col min="3" max="3" width="15.125" style="0" customWidth="1"/>
    <col min="4" max="4" width="15.875" style="0" customWidth="1"/>
    <col min="5" max="5" width="13.00390625" style="0" customWidth="1"/>
    <col min="7" max="7" width="9.50390625" style="0" bestFit="1" customWidth="1"/>
    <col min="25" max="25" width="11.50390625" style="0" customWidth="1"/>
  </cols>
  <sheetData>
    <row r="1" spans="1:5" ht="13.5">
      <c r="A1" s="3"/>
      <c r="B1" s="3" t="s">
        <v>56</v>
      </c>
      <c r="E1" s="26"/>
    </row>
    <row r="2" spans="1:5" ht="13.5">
      <c r="A2" s="3"/>
      <c r="B2" s="3" t="s">
        <v>57</v>
      </c>
      <c r="C2" s="3"/>
      <c r="D2" s="3" t="s">
        <v>0</v>
      </c>
      <c r="E2" s="3"/>
    </row>
    <row r="3" spans="1:5" ht="13.5">
      <c r="A3" s="3"/>
      <c r="B3" s="3" t="s">
        <v>65</v>
      </c>
      <c r="C3" s="3"/>
      <c r="D3" s="3"/>
      <c r="E3" s="3"/>
    </row>
    <row r="4" spans="1:5" ht="13.5">
      <c r="A4" s="4"/>
      <c r="B4" s="4" t="s">
        <v>1</v>
      </c>
      <c r="C4" s="4"/>
      <c r="D4" s="4"/>
      <c r="E4" s="3"/>
    </row>
    <row r="5" spans="1:5" ht="13.5">
      <c r="A5" s="5" t="s">
        <v>2</v>
      </c>
      <c r="B5" s="5" t="s">
        <v>3</v>
      </c>
      <c r="C5" s="6" t="s">
        <v>4</v>
      </c>
      <c r="D5" s="5" t="s">
        <v>67</v>
      </c>
      <c r="E5" s="3"/>
    </row>
    <row r="6" spans="1:5" ht="13.5">
      <c r="A6" s="7" t="s">
        <v>5</v>
      </c>
      <c r="B6" s="7"/>
      <c r="C6" s="8" t="s">
        <v>6</v>
      </c>
      <c r="D6" s="8" t="s">
        <v>6</v>
      </c>
      <c r="E6" s="3"/>
    </row>
    <row r="7" spans="1:5" ht="13.5">
      <c r="A7" s="9">
        <v>1</v>
      </c>
      <c r="B7" s="10" t="s">
        <v>7</v>
      </c>
      <c r="C7" s="11"/>
      <c r="D7" s="11"/>
      <c r="E7" s="3"/>
    </row>
    <row r="8" spans="1:5" ht="13.5">
      <c r="A8" s="12" t="s">
        <v>8</v>
      </c>
      <c r="B8" s="11" t="s">
        <v>9</v>
      </c>
      <c r="C8" s="17">
        <v>1054907</v>
      </c>
      <c r="D8" s="11">
        <v>1054856.96</v>
      </c>
      <c r="E8" s="3"/>
    </row>
    <row r="9" spans="1:5" ht="13.5">
      <c r="A9" s="12" t="s">
        <v>10</v>
      </c>
      <c r="B9" s="27" t="s">
        <v>59</v>
      </c>
      <c r="C9" s="28">
        <v>156600</v>
      </c>
      <c r="D9" s="27">
        <v>162000</v>
      </c>
      <c r="E9" s="3"/>
    </row>
    <row r="10" spans="1:5" ht="13.5">
      <c r="A10" s="12"/>
      <c r="B10" s="9" t="s">
        <v>11</v>
      </c>
      <c r="C10" s="30">
        <f>SUM(C8:C9)</f>
        <v>1211507</v>
      </c>
      <c r="D10" s="9">
        <f>SUM(D8:D9)</f>
        <v>1216856.96</v>
      </c>
      <c r="E10" s="3"/>
    </row>
    <row r="11" spans="1:5" ht="13.5">
      <c r="A11" s="9">
        <v>2</v>
      </c>
      <c r="B11" s="10" t="s">
        <v>94</v>
      </c>
      <c r="C11" s="11"/>
      <c r="D11" s="11"/>
      <c r="E11" s="3"/>
    </row>
    <row r="12" spans="1:5" ht="13.5">
      <c r="A12" s="12" t="s">
        <v>12</v>
      </c>
      <c r="B12" s="9" t="s">
        <v>101</v>
      </c>
      <c r="C12" s="1"/>
      <c r="D12" s="11"/>
      <c r="E12" s="3"/>
    </row>
    <row r="13" spans="1:5" ht="13.5">
      <c r="A13" s="12" t="s">
        <v>13</v>
      </c>
      <c r="B13" s="2" t="s">
        <v>14</v>
      </c>
      <c r="C13" s="11"/>
      <c r="D13" s="11"/>
      <c r="E13" s="3"/>
    </row>
    <row r="14" spans="1:5" ht="13.5">
      <c r="A14" s="12"/>
      <c r="B14" s="2" t="s">
        <v>15</v>
      </c>
      <c r="C14" s="11">
        <v>82642</v>
      </c>
      <c r="D14" s="11">
        <v>51130.58</v>
      </c>
      <c r="E14" s="3"/>
    </row>
    <row r="15" spans="1:5" ht="13.5">
      <c r="A15" s="12" t="s">
        <v>16</v>
      </c>
      <c r="B15" s="2" t="s">
        <v>58</v>
      </c>
      <c r="C15" s="11">
        <v>10000</v>
      </c>
      <c r="D15" s="11"/>
      <c r="E15" s="3"/>
    </row>
    <row r="16" spans="1:5" ht="13.5">
      <c r="A16" s="12" t="s">
        <v>83</v>
      </c>
      <c r="B16" s="2" t="s">
        <v>85</v>
      </c>
      <c r="C16" s="11">
        <v>24000</v>
      </c>
      <c r="D16" s="11">
        <v>24000</v>
      </c>
      <c r="E16" s="3"/>
    </row>
    <row r="17" spans="1:5" ht="13.5">
      <c r="A17" s="12"/>
      <c r="B17" s="9" t="s">
        <v>11</v>
      </c>
      <c r="C17" s="14">
        <f>SUM(C14:C16)</f>
        <v>116642</v>
      </c>
      <c r="D17" s="9">
        <f>SUM(D14:D16)</f>
        <v>75130.58</v>
      </c>
      <c r="E17" s="3"/>
    </row>
    <row r="18" spans="1:5" ht="13.5">
      <c r="A18" s="12" t="s">
        <v>17</v>
      </c>
      <c r="B18" s="9" t="s">
        <v>102</v>
      </c>
      <c r="C18" s="15"/>
      <c r="D18" s="11"/>
      <c r="E18" s="3"/>
    </row>
    <row r="19" spans="1:5" ht="13.5">
      <c r="A19" s="12" t="s">
        <v>18</v>
      </c>
      <c r="B19" s="11" t="s">
        <v>19</v>
      </c>
      <c r="C19" s="11">
        <v>269000</v>
      </c>
      <c r="D19" s="11">
        <v>257606.19</v>
      </c>
      <c r="E19" s="3"/>
    </row>
    <row r="20" spans="1:5" ht="13.5">
      <c r="A20" s="12" t="s">
        <v>20</v>
      </c>
      <c r="B20" s="13" t="s">
        <v>21</v>
      </c>
      <c r="C20" s="17">
        <v>59000</v>
      </c>
      <c r="D20" s="11">
        <v>52036.45</v>
      </c>
      <c r="E20" s="3"/>
    </row>
    <row r="21" spans="1:5" ht="13.5">
      <c r="A21" s="12" t="s">
        <v>22</v>
      </c>
      <c r="B21" s="11" t="s">
        <v>50</v>
      </c>
      <c r="C21" s="17">
        <v>98000</v>
      </c>
      <c r="D21" s="11">
        <v>103222</v>
      </c>
      <c r="E21" s="3"/>
    </row>
    <row r="22" spans="1:5" ht="13.5">
      <c r="A22" s="12" t="s">
        <v>23</v>
      </c>
      <c r="B22" s="13" t="s">
        <v>52</v>
      </c>
      <c r="C22" s="17">
        <v>19600</v>
      </c>
      <c r="D22" s="11">
        <v>20644</v>
      </c>
      <c r="E22" s="3"/>
    </row>
    <row r="23" spans="1:5" ht="13.5">
      <c r="A23" s="12" t="s">
        <v>24</v>
      </c>
      <c r="B23" s="11" t="s">
        <v>55</v>
      </c>
      <c r="C23" s="17">
        <v>13000</v>
      </c>
      <c r="D23" s="11">
        <v>13323.62</v>
      </c>
      <c r="E23" s="3"/>
    </row>
    <row r="24" spans="1:5" ht="13.5">
      <c r="A24" s="12" t="s">
        <v>26</v>
      </c>
      <c r="B24" s="11" t="s">
        <v>25</v>
      </c>
      <c r="C24" s="3">
        <v>3400</v>
      </c>
      <c r="D24" s="17">
        <v>3395.7</v>
      </c>
      <c r="E24" s="3"/>
    </row>
    <row r="25" spans="1:5" ht="13.5">
      <c r="A25" s="12" t="s">
        <v>27</v>
      </c>
      <c r="B25" s="11" t="s">
        <v>87</v>
      </c>
      <c r="C25" s="17">
        <v>4409</v>
      </c>
      <c r="D25" s="17">
        <v>14753</v>
      </c>
      <c r="E25" s="3"/>
    </row>
    <row r="26" spans="1:5" ht="13.5">
      <c r="A26" s="12" t="s">
        <v>29</v>
      </c>
      <c r="B26" s="11" t="s">
        <v>88</v>
      </c>
      <c r="C26" s="17">
        <v>10200</v>
      </c>
      <c r="D26" s="17">
        <v>2938</v>
      </c>
      <c r="E26" s="3"/>
    </row>
    <row r="27" spans="1:5" ht="13.5">
      <c r="A27" s="12" t="s">
        <v>96</v>
      </c>
      <c r="B27" s="11" t="s">
        <v>93</v>
      </c>
      <c r="C27" s="16">
        <v>7347</v>
      </c>
      <c r="D27" s="17">
        <v>6896</v>
      </c>
      <c r="E27" s="3"/>
    </row>
    <row r="28" spans="1:5" ht="13.5">
      <c r="A28" s="12" t="s">
        <v>97</v>
      </c>
      <c r="B28" s="11" t="s">
        <v>91</v>
      </c>
      <c r="C28" s="16"/>
      <c r="D28" s="17">
        <v>11271</v>
      </c>
      <c r="E28" s="3"/>
    </row>
    <row r="29" spans="1:5" ht="13.5">
      <c r="A29" s="12" t="s">
        <v>63</v>
      </c>
      <c r="B29" s="11" t="s">
        <v>90</v>
      </c>
      <c r="C29" s="16"/>
      <c r="D29" s="17">
        <v>5800</v>
      </c>
      <c r="E29" s="3"/>
    </row>
    <row r="30" spans="1:5" ht="13.5">
      <c r="A30" s="12" t="s">
        <v>64</v>
      </c>
      <c r="B30" s="11" t="s">
        <v>95</v>
      </c>
      <c r="C30" s="16"/>
      <c r="D30" s="17">
        <v>3869</v>
      </c>
      <c r="E30" s="3"/>
    </row>
    <row r="31" spans="1:5" ht="13.5">
      <c r="A31" s="12"/>
      <c r="B31" s="29" t="s">
        <v>11</v>
      </c>
      <c r="C31" s="14">
        <f>SUM(C19:C30)</f>
        <v>483956</v>
      </c>
      <c r="D31" s="32">
        <f>SUM(D19:D30)</f>
        <v>495754.96</v>
      </c>
      <c r="E31" s="3"/>
    </row>
    <row r="32" spans="1:5" ht="13.5">
      <c r="A32" s="12" t="s">
        <v>31</v>
      </c>
      <c r="B32" s="9" t="s">
        <v>103</v>
      </c>
      <c r="C32" s="1"/>
      <c r="D32" s="17"/>
      <c r="E32" s="3"/>
    </row>
    <row r="33" spans="1:5" ht="13.5">
      <c r="A33" s="12" t="s">
        <v>32</v>
      </c>
      <c r="B33" s="11" t="s">
        <v>62</v>
      </c>
      <c r="C33" s="17">
        <v>93000</v>
      </c>
      <c r="D33" s="11">
        <v>92182</v>
      </c>
      <c r="E33" s="3"/>
    </row>
    <row r="34" spans="1:5" ht="13.5">
      <c r="A34" s="12" t="s">
        <v>33</v>
      </c>
      <c r="B34" s="11" t="s">
        <v>34</v>
      </c>
      <c r="C34" s="17">
        <v>18600</v>
      </c>
      <c r="D34" s="11">
        <v>18436.4</v>
      </c>
      <c r="E34" s="3"/>
    </row>
    <row r="35" spans="1:5" ht="13.5">
      <c r="A35" s="12" t="s">
        <v>35</v>
      </c>
      <c r="B35" s="11" t="s">
        <v>68</v>
      </c>
      <c r="C35" s="17">
        <v>21000</v>
      </c>
      <c r="D35" s="11">
        <v>21888.22</v>
      </c>
      <c r="E35" s="3"/>
    </row>
    <row r="36" spans="1:5" ht="13.5">
      <c r="A36" s="12"/>
      <c r="B36" s="11" t="s">
        <v>84</v>
      </c>
      <c r="C36" s="17">
        <v>0</v>
      </c>
      <c r="D36" s="11">
        <v>54000</v>
      </c>
      <c r="E36" s="3"/>
    </row>
    <row r="37" spans="1:5" ht="13.5">
      <c r="A37" s="12" t="s">
        <v>36</v>
      </c>
      <c r="B37" s="11" t="s">
        <v>38</v>
      </c>
      <c r="C37" s="17">
        <v>12210</v>
      </c>
      <c r="D37" s="11">
        <v>12205.62</v>
      </c>
      <c r="E37" s="3"/>
    </row>
    <row r="38" spans="1:5" ht="13.5">
      <c r="A38" s="12" t="s">
        <v>37</v>
      </c>
      <c r="B38" s="11" t="s">
        <v>54</v>
      </c>
      <c r="C38" s="17">
        <v>19079</v>
      </c>
      <c r="D38" s="11">
        <v>28691</v>
      </c>
      <c r="E38" s="3"/>
    </row>
    <row r="39" spans="1:5" ht="13.5">
      <c r="A39" s="12" t="s">
        <v>39</v>
      </c>
      <c r="B39" s="19" t="s">
        <v>76</v>
      </c>
      <c r="C39" s="17">
        <v>62100</v>
      </c>
      <c r="D39" s="11">
        <v>62100</v>
      </c>
      <c r="E39" s="3"/>
    </row>
    <row r="40" spans="1:5" ht="13.5">
      <c r="A40" s="12" t="s">
        <v>48</v>
      </c>
      <c r="B40" s="19" t="s">
        <v>77</v>
      </c>
      <c r="C40" s="17">
        <v>54000</v>
      </c>
      <c r="D40" s="11">
        <v>54000</v>
      </c>
      <c r="E40" s="3"/>
    </row>
    <row r="41" spans="1:5" ht="13.5">
      <c r="A41" s="12"/>
      <c r="B41" s="35" t="s">
        <v>66</v>
      </c>
      <c r="C41" s="34"/>
      <c r="D41" s="11"/>
      <c r="E41" s="3"/>
    </row>
    <row r="42" spans="1:5" ht="13.5">
      <c r="A42" s="12" t="s">
        <v>49</v>
      </c>
      <c r="B42" s="19" t="s">
        <v>69</v>
      </c>
      <c r="C42" s="17">
        <v>19300</v>
      </c>
      <c r="D42" s="11">
        <v>19282.71</v>
      </c>
      <c r="E42" s="3"/>
    </row>
    <row r="43" spans="1:5" ht="13.5">
      <c r="A43" s="12" t="s">
        <v>40</v>
      </c>
      <c r="B43" s="19" t="s">
        <v>71</v>
      </c>
      <c r="C43" s="17">
        <v>33720</v>
      </c>
      <c r="D43" s="11">
        <v>33720</v>
      </c>
      <c r="E43" s="3"/>
    </row>
    <row r="44" spans="1:5" ht="13.5">
      <c r="A44" s="12" t="s">
        <v>98</v>
      </c>
      <c r="B44" s="19" t="s">
        <v>78</v>
      </c>
      <c r="C44" s="17">
        <v>8300</v>
      </c>
      <c r="D44" s="11">
        <v>8300</v>
      </c>
      <c r="E44" s="3"/>
    </row>
    <row r="45" spans="1:5" ht="13.5">
      <c r="A45" s="12" t="s">
        <v>72</v>
      </c>
      <c r="B45" s="19" t="s">
        <v>79</v>
      </c>
      <c r="C45" s="17"/>
      <c r="D45" s="11">
        <v>15420</v>
      </c>
      <c r="E45" s="3"/>
    </row>
    <row r="46" spans="1:9" ht="13.5">
      <c r="A46" s="12" t="s">
        <v>73</v>
      </c>
      <c r="B46" s="19" t="s">
        <v>80</v>
      </c>
      <c r="C46" s="11"/>
      <c r="D46" s="11">
        <v>39000</v>
      </c>
      <c r="E46" s="3"/>
      <c r="I46" s="26"/>
    </row>
    <row r="47" spans="1:5" ht="13.5">
      <c r="A47" s="12" t="s">
        <v>41</v>
      </c>
      <c r="B47" s="19" t="s">
        <v>70</v>
      </c>
      <c r="C47" s="11">
        <v>63700</v>
      </c>
      <c r="D47" s="11">
        <v>63700</v>
      </c>
      <c r="E47" s="3"/>
    </row>
    <row r="48" spans="1:5" ht="13.5">
      <c r="A48" s="12" t="s">
        <v>51</v>
      </c>
      <c r="B48" s="19" t="s">
        <v>81</v>
      </c>
      <c r="C48" s="17">
        <v>49300</v>
      </c>
      <c r="D48" s="11">
        <v>49305.5</v>
      </c>
      <c r="E48" s="3"/>
    </row>
    <row r="49" spans="1:5" ht="13.5">
      <c r="A49" s="12" t="s">
        <v>60</v>
      </c>
      <c r="B49" s="19" t="s">
        <v>82</v>
      </c>
      <c r="C49" s="17"/>
      <c r="D49" s="11">
        <v>8946.99</v>
      </c>
      <c r="E49" s="3"/>
    </row>
    <row r="50" spans="1:5" ht="13.5">
      <c r="A50" s="12" t="s">
        <v>92</v>
      </c>
      <c r="B50" s="19" t="s">
        <v>89</v>
      </c>
      <c r="C50" s="17"/>
      <c r="D50" s="11">
        <v>2069</v>
      </c>
      <c r="E50" s="3"/>
    </row>
    <row r="51" spans="1:5" ht="13.5">
      <c r="A51" s="12"/>
      <c r="B51" s="36" t="s">
        <v>11</v>
      </c>
      <c r="C51" s="20">
        <f>SUM(C33:C49)</f>
        <v>454309</v>
      </c>
      <c r="D51" s="9">
        <f>SUM(D33:D50)</f>
        <v>583247.44</v>
      </c>
      <c r="E51" s="3"/>
    </row>
    <row r="52" spans="1:5" ht="13.5">
      <c r="A52" s="12"/>
      <c r="B52" s="14" t="s">
        <v>42</v>
      </c>
      <c r="C52" s="22">
        <f>C17+C31+C51</f>
        <v>1054907</v>
      </c>
      <c r="D52" s="22">
        <f>D17+D31+D51</f>
        <v>1154132.98</v>
      </c>
      <c r="E52" s="3"/>
    </row>
    <row r="53" spans="1:5" ht="13.5">
      <c r="A53" s="21" t="s">
        <v>43</v>
      </c>
      <c r="B53" s="1" t="s">
        <v>61</v>
      </c>
      <c r="C53" s="10"/>
      <c r="D53" s="23"/>
      <c r="E53" s="24"/>
    </row>
    <row r="54" spans="1:5" ht="13.5">
      <c r="A54" s="12"/>
      <c r="B54" s="31" t="s">
        <v>104</v>
      </c>
      <c r="C54" s="29"/>
      <c r="D54" s="11"/>
      <c r="E54" s="3"/>
    </row>
    <row r="55" spans="1:5" ht="13.5">
      <c r="A55" s="12"/>
      <c r="B55" s="31" t="s">
        <v>86</v>
      </c>
      <c r="C55" s="25"/>
      <c r="D55" s="11"/>
      <c r="E55" s="3"/>
    </row>
    <row r="56" spans="1:5" ht="13.5">
      <c r="A56" s="33" t="s">
        <v>44</v>
      </c>
      <c r="B56" s="11" t="s">
        <v>45</v>
      </c>
      <c r="C56" s="11">
        <v>42000</v>
      </c>
      <c r="D56" s="11">
        <v>42000</v>
      </c>
      <c r="E56" s="3"/>
    </row>
    <row r="57" spans="1:5" ht="13.5">
      <c r="A57" s="33" t="s">
        <v>99</v>
      </c>
      <c r="B57" s="11" t="s">
        <v>74</v>
      </c>
      <c r="C57" s="3">
        <v>50100</v>
      </c>
      <c r="D57" s="11">
        <v>55968</v>
      </c>
      <c r="E57" s="3"/>
    </row>
    <row r="58" spans="1:5" ht="13.5">
      <c r="A58" s="33" t="s">
        <v>46</v>
      </c>
      <c r="B58" s="11" t="s">
        <v>75</v>
      </c>
      <c r="C58" s="17">
        <v>39900</v>
      </c>
      <c r="D58" s="11">
        <v>39900.68</v>
      </c>
      <c r="E58" s="3"/>
    </row>
    <row r="59" spans="1:5" ht="13.5">
      <c r="A59" s="33" t="s">
        <v>47</v>
      </c>
      <c r="B59" s="18" t="s">
        <v>30</v>
      </c>
      <c r="C59" s="17">
        <v>14400</v>
      </c>
      <c r="D59" s="17">
        <v>14399.93</v>
      </c>
      <c r="E59" s="3"/>
    </row>
    <row r="60" spans="1:5" ht="13.5">
      <c r="A60" s="33" t="s">
        <v>100</v>
      </c>
      <c r="B60" s="11" t="s">
        <v>28</v>
      </c>
      <c r="C60" s="17">
        <v>10200</v>
      </c>
      <c r="D60" s="17">
        <v>10211.78</v>
      </c>
      <c r="E60" s="3"/>
    </row>
    <row r="61" spans="1:5" ht="13.5">
      <c r="A61" s="12"/>
      <c r="B61" s="9" t="s">
        <v>11</v>
      </c>
      <c r="C61" s="14">
        <f>SUM(C56:C60)</f>
        <v>156600</v>
      </c>
      <c r="D61" s="32">
        <f>SUM(D56:D60)</f>
        <v>162480.38999999998</v>
      </c>
      <c r="E61" s="3"/>
    </row>
    <row r="62" spans="1:5" ht="13.5">
      <c r="A62" s="21"/>
      <c r="B62" s="1" t="s">
        <v>53</v>
      </c>
      <c r="C62" s="10">
        <f>C52+C61</f>
        <v>1211507</v>
      </c>
      <c r="D62" s="39">
        <f>D52+D61</f>
        <v>1316613.3699999999</v>
      </c>
      <c r="E62" s="24"/>
    </row>
    <row r="63" spans="1:5" ht="13.5">
      <c r="A63" s="3"/>
      <c r="B63" s="3"/>
      <c r="C63" s="3"/>
      <c r="D63" s="37"/>
      <c r="E63" s="3"/>
    </row>
    <row r="64" ht="13.5">
      <c r="D64" s="38"/>
    </row>
  </sheetData>
  <sheetProtection selectLockedCells="1" selectUnlockedCells="1"/>
  <printOptions/>
  <pageMargins left="0.3937007874015748" right="0" top="0" bottom="0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3.875" style="0" customWidth="1"/>
    <col min="2" max="2" width="13.375" style="0" customWidth="1"/>
    <col min="3" max="3" width="12.625" style="0" customWidth="1"/>
    <col min="4" max="4" width="13.875" style="0" customWidth="1"/>
    <col min="5" max="5" width="15.00390625" style="0" customWidth="1"/>
    <col min="6" max="6" width="7.50390625" style="0" customWidth="1"/>
    <col min="9" max="9" width="8.50390625" style="0" customWidth="1"/>
  </cols>
  <sheetData/>
  <sheetProtection selectLockedCells="1" selectUnlockedCells="1"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00390625" defaultRowHeight="12.75"/>
  <sheetData/>
  <sheetProtection selectLockedCells="1" selectUnlockedCells="1"/>
  <printOptions/>
  <pageMargins left="0.7875" right="0.7875" top="0" bottom="0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2017-04-27T06:26:54Z</cp:lastPrinted>
  <dcterms:modified xsi:type="dcterms:W3CDTF">2017-04-28T10:43:59Z</dcterms:modified>
  <cp:category/>
  <cp:version/>
  <cp:contentType/>
  <cp:contentStatus/>
</cp:coreProperties>
</file>