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6380" windowHeight="8070" tabRatio="539"/>
  </bookViews>
  <sheets>
    <sheet name="Абак 41" sheetId="2" r:id="rId1"/>
    <sheet name="Ван-5" sheetId="5" r:id="rId2"/>
    <sheet name="Ван-7" sheetId="6" r:id="rId3"/>
    <sheet name="Ван-11" sheetId="7" r:id="rId4"/>
    <sheet name="Ван-13" sheetId="8" r:id="rId5"/>
    <sheet name="Ван-15" sheetId="9" r:id="rId6"/>
    <sheet name="Ван-17" sheetId="10" r:id="rId7"/>
    <sheet name="Лист1" sheetId="11" r:id="rId8"/>
  </sheets>
  <calcPr calcId="145621"/>
</workbook>
</file>

<file path=xl/calcChain.xml><?xml version="1.0" encoding="utf-8"?>
<calcChain xmlns="http://schemas.openxmlformats.org/spreadsheetml/2006/main">
  <c r="G71" i="10" l="1"/>
  <c r="F76" i="10" s="1"/>
  <c r="C78" i="2"/>
  <c r="G72" i="9"/>
  <c r="F77" i="9"/>
  <c r="G71" i="8"/>
  <c r="F76" i="8"/>
  <c r="F77" i="8" s="1"/>
  <c r="G71" i="7"/>
  <c r="F76" i="7" s="1"/>
  <c r="G71" i="6"/>
  <c r="F76" i="6"/>
  <c r="G72" i="5"/>
  <c r="F77" i="5"/>
  <c r="F78" i="5" s="1"/>
  <c r="G72" i="2"/>
  <c r="F77" i="2"/>
  <c r="F78" i="2" s="1"/>
  <c r="B21" i="5"/>
  <c r="F20" i="10"/>
  <c r="B20" i="10"/>
  <c r="F20" i="9"/>
  <c r="B20" i="9"/>
  <c r="F20" i="8"/>
  <c r="D76" i="8"/>
  <c r="D77" i="8" s="1"/>
  <c r="B20" i="8"/>
  <c r="F20" i="7"/>
  <c r="D76" i="7"/>
  <c r="B20" i="7"/>
  <c r="F20" i="6"/>
  <c r="D76" i="6" s="1"/>
  <c r="B20" i="6"/>
  <c r="F21" i="5"/>
  <c r="D77" i="5"/>
  <c r="D78" i="5" s="1"/>
  <c r="F20" i="2"/>
  <c r="D77" i="2"/>
  <c r="H77" i="2" s="1"/>
  <c r="H78" i="2" s="1"/>
  <c r="B20" i="2"/>
  <c r="C77" i="10"/>
  <c r="C78" i="9"/>
  <c r="C77" i="8"/>
  <c r="C77" i="7"/>
  <c r="C77" i="6"/>
  <c r="C78" i="5"/>
  <c r="I70" i="10"/>
  <c r="I71" i="10"/>
  <c r="I71" i="9"/>
  <c r="I72" i="9"/>
  <c r="I72" i="8"/>
  <c r="I71" i="8"/>
  <c r="I73" i="8" s="1"/>
  <c r="I70" i="8"/>
  <c r="I73" i="7"/>
  <c r="I72" i="7"/>
  <c r="I71" i="7"/>
  <c r="I74" i="7" s="1"/>
  <c r="I71" i="6"/>
  <c r="I70" i="6"/>
  <c r="I70" i="2"/>
  <c r="I71" i="2"/>
  <c r="D78" i="9"/>
  <c r="D77" i="10"/>
  <c r="F77" i="6"/>
  <c r="D78" i="2"/>
  <c r="D77" i="7"/>
  <c r="H77" i="9"/>
  <c r="H78" i="9"/>
  <c r="F78" i="9"/>
  <c r="H77" i="5"/>
  <c r="H78" i="5" s="1"/>
  <c r="H76" i="7" l="1"/>
  <c r="H77" i="7" s="1"/>
  <c r="F77" i="7"/>
  <c r="D77" i="6"/>
  <c r="H76" i="6"/>
  <c r="H77" i="6" s="1"/>
  <c r="F77" i="10"/>
  <c r="H76" i="10"/>
  <c r="H77" i="10" s="1"/>
  <c r="H76" i="8"/>
  <c r="H77" i="8" s="1"/>
</calcChain>
</file>

<file path=xl/sharedStrings.xml><?xml version="1.0" encoding="utf-8"?>
<sst xmlns="http://schemas.openxmlformats.org/spreadsheetml/2006/main" count="584" uniqueCount="100">
  <si>
    <t>Отчет по затратам</t>
  </si>
  <si>
    <t xml:space="preserve"> на содержание и ремонт имущества многоквартирного дома</t>
  </si>
  <si>
    <t>Год постройки</t>
  </si>
  <si>
    <t>Этажей</t>
  </si>
  <si>
    <t>Подъездов</t>
  </si>
  <si>
    <t>Квартир</t>
  </si>
  <si>
    <t>Лифтов</t>
  </si>
  <si>
    <t>Мусоропроводов</t>
  </si>
  <si>
    <t>Источник дохода</t>
  </si>
  <si>
    <t>Содержание</t>
  </si>
  <si>
    <t>средства населения</t>
  </si>
  <si>
    <t>Наименование работ и услуг</t>
  </si>
  <si>
    <t>Стоимость, руб.</t>
  </si>
  <si>
    <t>Статья</t>
  </si>
  <si>
    <t>Содержание ОДИ</t>
  </si>
  <si>
    <t>Итого</t>
  </si>
  <si>
    <t>встроенные помещ</t>
  </si>
  <si>
    <t>Задолженность населения по жилищным услугам на 01.09.2012 г., руб.</t>
  </si>
  <si>
    <t>Договор (вывоз ТБО)</t>
  </si>
  <si>
    <t>Договор (техническое обслуживание лифтов)</t>
  </si>
  <si>
    <t>Договор (аварийно-диспетчерское обслуживание)</t>
  </si>
  <si>
    <t>Договор (охрана объектов)</t>
  </si>
  <si>
    <t>Договор (техн.освидетельствование лифтов, экспертиза)</t>
  </si>
  <si>
    <t>Договор (обслуживание ККМ, замена ЭКЛЗ)</t>
  </si>
  <si>
    <t>Договор с банком (РКО и ведение банковского расчетного счета)</t>
  </si>
  <si>
    <t>Договор (комиссия банка за перевод ден.средств физ.лиц)</t>
  </si>
  <si>
    <t>Договор (обслуживание пожарной сигнализации)</t>
  </si>
  <si>
    <t>Договор (услуги связи)</t>
  </si>
  <si>
    <t>Договор "Красноярскэнергосбыт" (снятие, передача показаний эл.сч. осв. диспетч.)</t>
  </si>
  <si>
    <t>Договор (поверка монометров, термометров и ремонт ОДПУ)</t>
  </si>
  <si>
    <t>Договор (дезинсекция и дератизация)</t>
  </si>
  <si>
    <t>Договор (снятие, расшифровка показаний ОДПУ)</t>
  </si>
  <si>
    <t>Служебные разъезды, командиров., транспортные расходы</t>
  </si>
  <si>
    <t>Канцелярские товары (бл.,скор.,бумаг.,конв.,журн.,руч.,папки и т.д.)</t>
  </si>
  <si>
    <t>Материалы, спец.одежда, инструмент</t>
  </si>
  <si>
    <t>Нераспределенный объем ХВ и ГВ на ОДН</t>
  </si>
  <si>
    <t>Итого расходов:</t>
  </si>
  <si>
    <t>Председатель ТСЖ "Люкс"+7"</t>
  </si>
  <si>
    <t>Л.А. Сергеева</t>
  </si>
  <si>
    <t>*герметизация межпанельных швов</t>
  </si>
  <si>
    <t>провайдеры</t>
  </si>
  <si>
    <t>*ремонт подъездов</t>
  </si>
  <si>
    <t>платные услуги (по утв.тарифам)</t>
  </si>
  <si>
    <t>платные услуги (по утв. тарифам)</t>
  </si>
  <si>
    <t>Аренда помещения</t>
  </si>
  <si>
    <t>Содержание и ремонт орг.техн., видеонаблюдения, обслуживание и сопровождение ПО, ГИС ЖКХ реформа ЖКУ</t>
  </si>
  <si>
    <t>по адресу: ул. Абаканская, д. 41  за период с 01.01.2017г. по 31.12.2017г.</t>
  </si>
  <si>
    <t>Доходы дома за перид с 01.01.2017г. по 31.12.2017г.</t>
  </si>
  <si>
    <t>Расходы на дом за период с 01.01.2017г. по 31.12.2017г.</t>
  </si>
  <si>
    <t>Остаток начисленной задолженности  средств по жилому дому на 31.12.2017г.</t>
  </si>
  <si>
    <t>по адресу: ул. Ванеева, д. 5  за период с 01.01.2017г. по 31.12.2017г.</t>
  </si>
  <si>
    <t>Остаток начисленной задолженности по жилому дому на 31.12.2017г.</t>
  </si>
  <si>
    <t>по адресу: ул. Ванеева, д. 7  за период с 01.01.2017г. по 31.12.2017г.</t>
  </si>
  <si>
    <t>по адресу: ул. Ванеева, д. 11  за период с 01.01.2017г. по 31.12.2017г.</t>
  </si>
  <si>
    <t>по адресу: ул. Ванеева, д. 13  за период с 01.01.2017г. по 31.12.2017г.</t>
  </si>
  <si>
    <t>по адресу: ул. Ванеева, д. 15  за период с 01.01.2017г. по 31.12.2017г.</t>
  </si>
  <si>
    <t>по адресу: ул. Ванеева, д.17  за период с 01.01.2017г. по 31.12.2017г.</t>
  </si>
  <si>
    <t xml:space="preserve"> </t>
  </si>
  <si>
    <t>Прочие неучтенные расходы (транспортные расходы по вывозу мусора при чистке подвалов, крупно-габаритного мусора, антимагнитные пломбы, обучение персонала, гос.пошлина в суд, обслуживание видеонаблюдения и т.д.)</t>
  </si>
  <si>
    <t>Прочие неучтенные расходы (материалы по договорам подряда, транспортные расходы по доставке материалов, ремонт и замена техники по видеонаблюдению и т.д.)</t>
  </si>
  <si>
    <t>ФОТ работников, включая НДФЛ, ПФР, ФСС, резерв отпусков</t>
  </si>
  <si>
    <t>Приобретение: осн.ср., ПО, подписка метод.литературы, эл.-хоз. товары</t>
  </si>
  <si>
    <t>*ремонт кровель</t>
  </si>
  <si>
    <t>*смена мусорных контейнеров, тележек, сварочные работы по ремонту мусоропроводов</t>
  </si>
  <si>
    <t>*покраска входных дверей в подъезды</t>
  </si>
  <si>
    <t>*ремонт сантехнического оборудования (канализации), ливневой канализации</t>
  </si>
  <si>
    <t>*сварочные работы по ремонту сантехнического оборудования</t>
  </si>
  <si>
    <t>*сварочные работы по ремонту мусоропроводов, эл.щитков, ограждений на придомовых территориях</t>
  </si>
  <si>
    <t>*сопутствующие работы для асфальтирования придомовых территорий по программе "Городская среда"(геодезические, демонтаж, монтаж лежачих полицейских)</t>
  </si>
  <si>
    <t>*освещение придомовых территорий</t>
  </si>
  <si>
    <t>*работы по расширению парковки на придомовых территориях</t>
  </si>
  <si>
    <t>*работы при проведении кап.ремонта канализации (ремонт стыков фановых труб, ремонт кровельного покрытия в местах вывода фановых труб)</t>
  </si>
  <si>
    <t>*ремонт скамеек на придомовой территориях, перенос, установка, покраска малых форм, ограждений, ремонт и устройство новых огражд.</t>
  </si>
  <si>
    <t>*устройство бетонных площадок около скамеек на придомовых территориях</t>
  </si>
  <si>
    <t>*изготовление и установка предупредительных знаков, объявлений</t>
  </si>
  <si>
    <t>*проведение освещения в мусорокамерах</t>
  </si>
  <si>
    <t>*санобрезка деревьев на придомовых территориях</t>
  </si>
  <si>
    <t>*завоз гравия, земли, перегноя</t>
  </si>
  <si>
    <t>*организация празнования Нового года, заливка катка, чистка катка, изготовление новогодних картин</t>
  </si>
  <si>
    <t>*чистка кровель от листвы, мусора, снега</t>
  </si>
  <si>
    <t>*промывка систем отопления</t>
  </si>
  <si>
    <t>*сметные работы по ремонту и асфальтированию</t>
  </si>
  <si>
    <t>*ремонты и смена общедомовых приборов учета электроснабжения и трансформаторов тока</t>
  </si>
  <si>
    <t>Содержание, управление, текущий ремонт и техническое ОДИ:</t>
  </si>
  <si>
    <t>Исполнитель</t>
  </si>
  <si>
    <t>Начисленная сумма в 2017 году, тыс.руб.</t>
  </si>
  <si>
    <t>Фактически оплачено населением в 2017 году, тыс.руб.</t>
  </si>
  <si>
    <t>Стоимость, тыс.руб.</t>
  </si>
  <si>
    <t>Начисленная сумма в 2017 году,тыс.руб.</t>
  </si>
  <si>
    <t>Остаток денежных средств +(задолженность -) на 31.12.2016г., тыс.руб.</t>
  </si>
  <si>
    <t>Фактически полученные денежные средства в 2017 года, тыс.руб.</t>
  </si>
  <si>
    <t>Фактически использованные средства в 2017 года, тыс.руб.</t>
  </si>
  <si>
    <t>Остаток денежных средств +(задолженность -) на 31.12.2017г., тыс.руб.</t>
  </si>
  <si>
    <t>Фактически полученные денежные средства в 2017 года,тыс.руб.</t>
  </si>
  <si>
    <t>Фактически использованные средства в 2017 года,тыс.руб.</t>
  </si>
  <si>
    <t>Начисленная сумма в 2017 году, тыс.руб.руб.</t>
  </si>
  <si>
    <t>Стоимость,тыс.руб.</t>
  </si>
  <si>
    <t>И.В.Гартвиг</t>
  </si>
  <si>
    <t xml:space="preserve">Этажей </t>
  </si>
  <si>
    <t>Полезная площадь  помещений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</si>
</sst>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#,##0.0"/>
  </numFmts>
  <fonts count="11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i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Border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horizontal="right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0" xfId="0" applyFont="1" applyAlignment="1">
      <alignment wrapText="1" shrinkToFit="1"/>
    </xf>
    <xf numFmtId="0" fontId="2" fillId="0" borderId="0" xfId="0" applyFont="1" applyBorder="1"/>
    <xf numFmtId="4" fontId="1" fillId="0" borderId="1" xfId="0" applyNumberFormat="1" applyFont="1" applyBorder="1"/>
    <xf numFmtId="4" fontId="1" fillId="0" borderId="4" xfId="0" applyNumberFormat="1" applyFont="1" applyBorder="1"/>
    <xf numFmtId="0" fontId="2" fillId="0" borderId="2" xfId="0" applyFon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 applyAlignment="1">
      <alignment wrapText="1" shrinkToFit="1"/>
    </xf>
    <xf numFmtId="0" fontId="1" fillId="0" borderId="3" xfId="0" applyFont="1" applyBorder="1" applyAlignment="1">
      <alignment horizontal="center" wrapText="1"/>
    </xf>
    <xf numFmtId="0" fontId="1" fillId="0" borderId="1" xfId="0" applyFont="1" applyFill="1" applyBorder="1"/>
    <xf numFmtId="0" fontId="7" fillId="0" borderId="0" xfId="0" applyFont="1"/>
    <xf numFmtId="0" fontId="6" fillId="0" borderId="0" xfId="0" applyFont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 shrinkToFit="1"/>
    </xf>
    <xf numFmtId="0" fontId="1" fillId="0" borderId="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4" fontId="2" fillId="0" borderId="4" xfId="0" applyNumberFormat="1" applyFont="1" applyBorder="1"/>
    <xf numFmtId="0" fontId="1" fillId="0" borderId="7" xfId="0" applyFont="1" applyBorder="1" applyAlignment="1">
      <alignment wrapText="1" shrinkToFit="1"/>
    </xf>
    <xf numFmtId="0" fontId="4" fillId="0" borderId="6" xfId="0" applyFont="1" applyBorder="1" applyAlignment="1">
      <alignment wrapText="1" shrinkToFit="1"/>
    </xf>
    <xf numFmtId="0" fontId="1" fillId="0" borderId="6" xfId="0" applyFont="1" applyBorder="1" applyAlignment="1">
      <alignment horizontal="left" vertical="top" wrapText="1"/>
    </xf>
    <xf numFmtId="4" fontId="2" fillId="0" borderId="0" xfId="0" applyNumberFormat="1" applyFont="1"/>
    <xf numFmtId="0" fontId="4" fillId="0" borderId="0" xfId="0" applyFont="1" applyBorder="1" applyAlignment="1">
      <alignment wrapText="1" shrinkToFit="1"/>
    </xf>
    <xf numFmtId="4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1" fillId="0" borderId="8" xfId="0" applyFont="1" applyBorder="1"/>
    <xf numFmtId="0" fontId="2" fillId="0" borderId="8" xfId="0" applyFont="1" applyBorder="1"/>
    <xf numFmtId="4" fontId="2" fillId="0" borderId="0" xfId="0" applyNumberFormat="1" applyFont="1" applyBorder="1"/>
    <xf numFmtId="4" fontId="2" fillId="0" borderId="9" xfId="0" applyNumberFormat="1" applyFont="1" applyBorder="1"/>
    <xf numFmtId="2" fontId="2" fillId="0" borderId="4" xfId="0" applyNumberFormat="1" applyFont="1" applyBorder="1"/>
    <xf numFmtId="0" fontId="1" fillId="0" borderId="10" xfId="0" applyFont="1" applyBorder="1" applyAlignment="1">
      <alignment horizont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179" fontId="1" fillId="0" borderId="4" xfId="0" applyNumberFormat="1" applyFont="1" applyBorder="1" applyAlignment="1">
      <alignment horizontal="right" vertical="center"/>
    </xf>
    <xf numFmtId="179" fontId="1" fillId="0" borderId="8" xfId="0" applyNumberFormat="1" applyFont="1" applyBorder="1" applyAlignment="1">
      <alignment horizontal="right" vertical="center"/>
    </xf>
    <xf numFmtId="4" fontId="2" fillId="0" borderId="4" xfId="0" applyNumberFormat="1" applyFont="1" applyBorder="1"/>
    <xf numFmtId="4" fontId="2" fillId="0" borderId="8" xfId="0" applyNumberFormat="1" applyFont="1" applyBorder="1"/>
    <xf numFmtId="4" fontId="1" fillId="0" borderId="4" xfId="0" applyNumberFormat="1" applyFont="1" applyBorder="1"/>
    <xf numFmtId="4" fontId="1" fillId="0" borderId="8" xfId="0" applyNumberFormat="1" applyFont="1" applyBorder="1"/>
    <xf numFmtId="4" fontId="1" fillId="0" borderId="1" xfId="0" applyNumberFormat="1" applyFont="1" applyBorder="1"/>
    <xf numFmtId="0" fontId="3" fillId="0" borderId="0" xfId="0" applyFont="1" applyAlignment="1">
      <alignment horizontal="center"/>
    </xf>
    <xf numFmtId="4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 shrinkToFi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179" fontId="2" fillId="0" borderId="1" xfId="0" applyNumberFormat="1" applyFont="1" applyBorder="1"/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179" fontId="2" fillId="0" borderId="1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79" fontId="2" fillId="0" borderId="1" xfId="0" applyNumberFormat="1" applyFont="1" applyBorder="1" applyAlignment="1">
      <alignment horizontal="right"/>
    </xf>
    <xf numFmtId="0" fontId="5" fillId="0" borderId="4" xfId="0" applyFont="1" applyBorder="1"/>
    <xf numFmtId="179" fontId="2" fillId="0" borderId="4" xfId="0" applyNumberFormat="1" applyFont="1" applyBorder="1" applyAlignment="1">
      <alignment horizontal="right" vertical="center"/>
    </xf>
    <xf numFmtId="179" fontId="2" fillId="0" borderId="8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/>
    <xf numFmtId="0" fontId="3" fillId="0" borderId="3" xfId="0" applyFont="1" applyBorder="1" applyAlignment="1"/>
    <xf numFmtId="0" fontId="3" fillId="0" borderId="8" xfId="0" applyFont="1" applyBorder="1" applyAlignment="1"/>
    <xf numFmtId="0" fontId="9" fillId="0" borderId="4" xfId="0" applyFont="1" applyBorder="1" applyAlignment="1">
      <alignment horizontal="left"/>
    </xf>
    <xf numFmtId="179" fontId="1" fillId="0" borderId="4" xfId="0" applyNumberFormat="1" applyFont="1" applyBorder="1" applyAlignment="1">
      <alignment horizontal="right" vertical="center" wrapText="1"/>
    </xf>
    <xf numFmtId="179" fontId="1" fillId="0" borderId="8" xfId="0" applyNumberFormat="1" applyFont="1" applyBorder="1" applyAlignment="1">
      <alignment horizontal="right" vertical="center" wrapText="1"/>
    </xf>
    <xf numFmtId="179" fontId="10" fillId="0" borderId="4" xfId="0" applyNumberFormat="1" applyFont="1" applyBorder="1" applyAlignment="1">
      <alignment horizontal="right" vertical="center"/>
    </xf>
    <xf numFmtId="179" fontId="10" fillId="0" borderId="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179" fontId="1" fillId="0" borderId="17" xfId="0" applyNumberFormat="1" applyFont="1" applyBorder="1" applyAlignment="1">
      <alignment horizontal="right" vertical="center"/>
    </xf>
    <xf numFmtId="179" fontId="10" fillId="0" borderId="17" xfId="0" applyNumberFormat="1" applyFont="1" applyBorder="1" applyAlignment="1">
      <alignment horizontal="right" vertical="center"/>
    </xf>
    <xf numFmtId="179" fontId="1" fillId="0" borderId="4" xfId="0" applyNumberFormat="1" applyFont="1" applyBorder="1" applyAlignment="1">
      <alignment vertical="center"/>
    </xf>
    <xf numFmtId="179" fontId="1" fillId="0" borderId="8" xfId="0" applyNumberFormat="1" applyFont="1" applyBorder="1" applyAlignment="1">
      <alignment vertical="center"/>
    </xf>
    <xf numFmtId="179" fontId="8" fillId="0" borderId="4" xfId="0" applyNumberFormat="1" applyFont="1" applyBorder="1" applyAlignment="1">
      <alignment horizontal="right" vertical="center"/>
    </xf>
    <xf numFmtId="179" fontId="8" fillId="0" borderId="8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2" fillId="0" borderId="18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179" fontId="10" fillId="2" borderId="18" xfId="0" applyNumberFormat="1" applyFont="1" applyFill="1" applyBorder="1" applyAlignment="1">
      <alignment horizontal="right" vertical="center"/>
    </xf>
    <xf numFmtId="179" fontId="10" fillId="2" borderId="19" xfId="0" applyNumberFormat="1" applyFont="1" applyFill="1" applyBorder="1" applyAlignment="1">
      <alignment horizontal="right" vertical="center"/>
    </xf>
    <xf numFmtId="179" fontId="1" fillId="2" borderId="4" xfId="0" applyNumberFormat="1" applyFont="1" applyFill="1" applyBorder="1" applyAlignment="1">
      <alignment vertical="center"/>
    </xf>
    <xf numFmtId="179" fontId="1" fillId="2" borderId="8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79" fontId="2" fillId="2" borderId="1" xfId="0" applyNumberFormat="1" applyFont="1" applyFill="1" applyBorder="1"/>
    <xf numFmtId="179" fontId="2" fillId="2" borderId="4" xfId="0" applyNumberFormat="1" applyFont="1" applyFill="1" applyBorder="1" applyAlignment="1">
      <alignment horizontal="right" vertical="center"/>
    </xf>
    <xf numFmtId="179" fontId="2" fillId="2" borderId="8" xfId="0" applyNumberFormat="1" applyFont="1" applyFill="1" applyBorder="1" applyAlignment="1">
      <alignment horizontal="right" vertical="center"/>
    </xf>
    <xf numFmtId="179" fontId="2" fillId="2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topLeftCell="A73" workbookViewId="0">
      <selection activeCell="A11" sqref="A11"/>
    </sheetView>
  </sheetViews>
  <sheetFormatPr defaultColWidth="16" defaultRowHeight="15" x14ac:dyDescent="0.2"/>
  <cols>
    <col min="1" max="1" width="18.42578125" style="5" customWidth="1"/>
    <col min="2" max="3" width="16" style="5" customWidth="1"/>
    <col min="4" max="4" width="16.7109375" style="5" customWidth="1"/>
    <col min="5" max="5" width="16" style="5"/>
    <col min="6" max="6" width="16" style="5" customWidth="1"/>
    <col min="7" max="7" width="17.42578125" style="5" customWidth="1"/>
    <col min="8" max="8" width="16" style="5"/>
    <col min="9" max="9" width="0" style="5" hidden="1" customWidth="1"/>
    <col min="10" max="16384" width="16" style="5"/>
  </cols>
  <sheetData>
    <row r="1" spans="1:10" s="6" customFormat="1" ht="15.7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"/>
    </row>
    <row r="2" spans="1:10" s="6" customFormat="1" ht="15.75" x14ac:dyDescent="0.25">
      <c r="A2" s="55" t="s">
        <v>1</v>
      </c>
      <c r="B2" s="55"/>
      <c r="C2" s="55"/>
      <c r="D2" s="55"/>
      <c r="E2" s="55"/>
      <c r="F2" s="55"/>
      <c r="G2" s="55"/>
      <c r="H2" s="55"/>
      <c r="I2" s="5"/>
    </row>
    <row r="3" spans="1:10" s="6" customFormat="1" ht="15.75" x14ac:dyDescent="0.25">
      <c r="A3" s="55" t="s">
        <v>46</v>
      </c>
      <c r="B3" s="55"/>
      <c r="C3" s="55"/>
      <c r="D3" s="55"/>
      <c r="E3" s="55"/>
      <c r="F3" s="55"/>
      <c r="G3" s="55"/>
      <c r="H3" s="55"/>
      <c r="I3" s="5"/>
    </row>
    <row r="4" spans="1:10" s="6" customFormat="1" ht="15.75" x14ac:dyDescent="0.25">
      <c r="A4" s="5"/>
      <c r="B4" s="5"/>
      <c r="C4" s="5"/>
      <c r="D4" s="5"/>
      <c r="E4" s="5"/>
      <c r="F4" s="5"/>
      <c r="G4" s="5"/>
      <c r="H4" s="5"/>
      <c r="I4" s="5"/>
    </row>
    <row r="5" spans="1:10" s="6" customFormat="1" ht="15.75" x14ac:dyDescent="0.25">
      <c r="A5" s="5" t="s">
        <v>2</v>
      </c>
      <c r="B5" s="7">
        <v>1986</v>
      </c>
      <c r="C5" s="8"/>
      <c r="D5" s="5"/>
      <c r="E5" s="5"/>
      <c r="F5" s="5"/>
      <c r="G5" s="5"/>
      <c r="H5" s="5"/>
      <c r="I5" s="5"/>
    </row>
    <row r="6" spans="1:10" s="6" customFormat="1" ht="15.75" x14ac:dyDescent="0.25">
      <c r="A6" s="5" t="s">
        <v>98</v>
      </c>
      <c r="B6" s="9">
        <v>9</v>
      </c>
      <c r="C6" s="8"/>
      <c r="D6" s="5"/>
      <c r="E6" s="5"/>
      <c r="F6" s="5"/>
      <c r="G6" s="5"/>
      <c r="H6" s="5"/>
      <c r="I6" s="5"/>
    </row>
    <row r="7" spans="1:10" s="6" customFormat="1" ht="15.75" x14ac:dyDescent="0.25">
      <c r="A7" s="5" t="s">
        <v>4</v>
      </c>
      <c r="B7" s="9">
        <v>6</v>
      </c>
      <c r="C7" s="8"/>
      <c r="D7" s="5"/>
      <c r="E7" s="5"/>
      <c r="F7" s="5"/>
      <c r="G7" s="5"/>
      <c r="H7" s="5"/>
      <c r="I7" s="5"/>
    </row>
    <row r="8" spans="1:10" s="6" customFormat="1" ht="15.75" x14ac:dyDescent="0.25">
      <c r="A8" s="5" t="s">
        <v>5</v>
      </c>
      <c r="B8" s="9">
        <v>180</v>
      </c>
      <c r="C8" s="8"/>
      <c r="D8" s="5"/>
      <c r="E8" s="5"/>
      <c r="F8" s="5"/>
      <c r="G8" s="5"/>
      <c r="H8" s="5"/>
      <c r="I8" s="5"/>
    </row>
    <row r="9" spans="1:10" s="6" customFormat="1" ht="15.75" x14ac:dyDescent="0.25">
      <c r="A9" s="5" t="s">
        <v>6</v>
      </c>
      <c r="B9" s="9">
        <v>6</v>
      </c>
      <c r="C9" s="8"/>
      <c r="D9" s="5"/>
      <c r="E9" s="5"/>
      <c r="F9" s="5"/>
      <c r="G9" s="5"/>
      <c r="H9" s="5"/>
      <c r="I9" s="5"/>
    </row>
    <row r="10" spans="1:10" s="6" customFormat="1" ht="15.75" x14ac:dyDescent="0.25">
      <c r="A10" s="5" t="s">
        <v>7</v>
      </c>
      <c r="B10" s="7">
        <v>6</v>
      </c>
      <c r="C10" s="8"/>
      <c r="D10" s="5"/>
      <c r="E10" s="5"/>
      <c r="F10" s="5"/>
      <c r="G10" s="5"/>
      <c r="H10" s="5"/>
      <c r="I10" s="5"/>
    </row>
    <row r="11" spans="1:10" s="6" customFormat="1" ht="60.75" x14ac:dyDescent="0.25">
      <c r="A11" s="10" t="s">
        <v>99</v>
      </c>
      <c r="B11" s="7">
        <v>11373.26</v>
      </c>
      <c r="C11" s="8"/>
      <c r="D11" s="5"/>
      <c r="E11" s="5"/>
      <c r="F11" s="5"/>
      <c r="G11" s="5"/>
      <c r="H11" s="5"/>
      <c r="I11" s="5"/>
    </row>
    <row r="12" spans="1:10" s="6" customFormat="1" ht="15.75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10" s="6" customFormat="1" ht="15.75" x14ac:dyDescent="0.25">
      <c r="A13" s="54" t="s">
        <v>47</v>
      </c>
      <c r="B13" s="54"/>
      <c r="C13" s="54"/>
      <c r="D13" s="54"/>
      <c r="E13" s="11"/>
      <c r="F13" s="5"/>
      <c r="G13" s="5"/>
      <c r="H13" s="5"/>
      <c r="I13" s="5"/>
    </row>
    <row r="14" spans="1:10" s="6" customFormat="1" ht="37.35" customHeight="1" x14ac:dyDescent="0.25">
      <c r="A14" s="56" t="s">
        <v>8</v>
      </c>
      <c r="B14" s="42" t="s">
        <v>88</v>
      </c>
      <c r="C14" s="42"/>
      <c r="D14" s="42"/>
      <c r="E14" s="42"/>
      <c r="F14" s="57" t="s">
        <v>86</v>
      </c>
      <c r="G14" s="57"/>
      <c r="H14" s="57"/>
      <c r="I14" s="5"/>
    </row>
    <row r="15" spans="1:10" s="6" customFormat="1" ht="15.75" x14ac:dyDescent="0.25">
      <c r="A15" s="56"/>
      <c r="B15" s="58" t="s">
        <v>57</v>
      </c>
      <c r="C15" s="59"/>
      <c r="D15" s="59"/>
      <c r="E15" s="60"/>
      <c r="F15" s="61">
        <v>2</v>
      </c>
      <c r="G15" s="62"/>
      <c r="H15" s="63"/>
      <c r="I15" s="5"/>
    </row>
    <row r="16" spans="1:10" s="6" customFormat="1" ht="30.75" x14ac:dyDescent="0.25">
      <c r="A16" s="22" t="s">
        <v>10</v>
      </c>
      <c r="B16" s="64">
        <v>3233.81</v>
      </c>
      <c r="C16" s="65"/>
      <c r="D16" s="65"/>
      <c r="E16" s="66"/>
      <c r="F16" s="64">
        <v>3269.42</v>
      </c>
      <c r="G16" s="65"/>
      <c r="H16" s="66"/>
      <c r="I16" s="5"/>
      <c r="J16" s="31"/>
    </row>
    <row r="17" spans="1:9" s="6" customFormat="1" ht="15.75" x14ac:dyDescent="0.25">
      <c r="A17" s="24" t="s">
        <v>40</v>
      </c>
      <c r="B17" s="69">
        <v>56.35</v>
      </c>
      <c r="C17" s="70"/>
      <c r="D17" s="70"/>
      <c r="E17" s="71"/>
      <c r="F17" s="72">
        <v>50.84</v>
      </c>
      <c r="G17" s="73"/>
      <c r="H17" s="74"/>
      <c r="I17" s="5"/>
    </row>
    <row r="18" spans="1:9" s="6" customFormat="1" ht="30" customHeight="1" x14ac:dyDescent="0.25">
      <c r="A18" s="24" t="s">
        <v>42</v>
      </c>
      <c r="B18" s="69">
        <v>0</v>
      </c>
      <c r="C18" s="70"/>
      <c r="D18" s="70"/>
      <c r="E18" s="71"/>
      <c r="F18" s="72">
        <v>10.94</v>
      </c>
      <c r="G18" s="73"/>
      <c r="H18" s="74"/>
      <c r="I18" s="5"/>
    </row>
    <row r="19" spans="1:9" s="6" customFormat="1" ht="30.75" x14ac:dyDescent="0.25">
      <c r="A19" s="23" t="s">
        <v>16</v>
      </c>
      <c r="B19" s="67">
        <v>241.99</v>
      </c>
      <c r="C19" s="67"/>
      <c r="D19" s="67"/>
      <c r="E19" s="67"/>
      <c r="F19" s="68">
        <v>284.85000000000002</v>
      </c>
      <c r="G19" s="68"/>
      <c r="H19" s="68"/>
    </row>
    <row r="20" spans="1:9" s="6" customFormat="1" ht="32.1" customHeight="1" x14ac:dyDescent="0.25">
      <c r="A20" s="29" t="s">
        <v>15</v>
      </c>
      <c r="B20" s="77">
        <f>B16+B17+B18+B19</f>
        <v>3532.1499999999996</v>
      </c>
      <c r="C20" s="78"/>
      <c r="D20" s="78"/>
      <c r="E20" s="79"/>
      <c r="F20" s="80">
        <f>F16+F17+F18+F19</f>
        <v>3616.05</v>
      </c>
      <c r="G20" s="81"/>
      <c r="H20" s="82"/>
      <c r="I20" s="5"/>
    </row>
    <row r="21" spans="1:9" s="6" customFormat="1" ht="13.15" customHeight="1" x14ac:dyDescent="0.25">
      <c r="A21" s="32"/>
      <c r="B21" s="33"/>
      <c r="C21" s="33"/>
      <c r="D21" s="33"/>
      <c r="E21" s="33"/>
      <c r="F21" s="34"/>
      <c r="G21" s="34"/>
      <c r="H21" s="34"/>
      <c r="I21" s="5"/>
    </row>
    <row r="22" spans="1:9" s="6" customFormat="1" ht="15.75" x14ac:dyDescent="0.25">
      <c r="A22" s="54" t="s">
        <v>48</v>
      </c>
      <c r="B22" s="54"/>
      <c r="C22" s="54"/>
      <c r="D22" s="54"/>
      <c r="E22" s="54"/>
      <c r="F22" s="5"/>
      <c r="G22" s="5"/>
      <c r="H22" s="5"/>
      <c r="I22" s="5"/>
    </row>
    <row r="23" spans="1:9" s="6" customFormat="1" ht="22.35" customHeight="1" x14ac:dyDescent="0.25">
      <c r="A23" s="83" t="s">
        <v>11</v>
      </c>
      <c r="B23" s="83"/>
      <c r="C23" s="83"/>
      <c r="D23" s="83"/>
      <c r="E23" s="83"/>
      <c r="F23" s="83"/>
      <c r="G23" s="83" t="s">
        <v>87</v>
      </c>
      <c r="H23" s="83"/>
      <c r="I23" s="5"/>
    </row>
    <row r="24" spans="1:9" s="6" customFormat="1" ht="20.100000000000001" customHeight="1" x14ac:dyDescent="0.25">
      <c r="A24" s="41" t="s">
        <v>83</v>
      </c>
      <c r="B24" s="41"/>
      <c r="C24" s="41"/>
      <c r="D24" s="41"/>
      <c r="E24" s="41"/>
      <c r="F24" s="41"/>
      <c r="G24" s="84"/>
      <c r="H24" s="84"/>
      <c r="I24" s="5"/>
    </row>
    <row r="25" spans="1:9" s="6" customFormat="1" ht="20.85" customHeight="1" x14ac:dyDescent="0.25">
      <c r="A25" s="75" t="s">
        <v>60</v>
      </c>
      <c r="B25" s="75"/>
      <c r="C25" s="75"/>
      <c r="D25" s="75"/>
      <c r="E25" s="75"/>
      <c r="F25" s="75"/>
      <c r="G25" s="76">
        <v>1577</v>
      </c>
      <c r="H25" s="76"/>
      <c r="I25" s="5"/>
    </row>
    <row r="26" spans="1:9" s="6" customFormat="1" ht="20.85" customHeight="1" x14ac:dyDescent="0.25">
      <c r="A26" s="85" t="s">
        <v>18</v>
      </c>
      <c r="B26" s="85"/>
      <c r="C26" s="85"/>
      <c r="D26" s="85"/>
      <c r="E26" s="85"/>
      <c r="F26" s="85"/>
      <c r="G26" s="86">
        <v>194.2</v>
      </c>
      <c r="H26" s="86"/>
      <c r="I26" s="5"/>
    </row>
    <row r="27" spans="1:9" s="6" customFormat="1" ht="20.85" customHeight="1" x14ac:dyDescent="0.25">
      <c r="A27" s="85" t="s">
        <v>19</v>
      </c>
      <c r="B27" s="85"/>
      <c r="C27" s="85"/>
      <c r="D27" s="85"/>
      <c r="E27" s="85"/>
      <c r="F27" s="85"/>
      <c r="G27" s="86">
        <v>393.73</v>
      </c>
      <c r="H27" s="86"/>
      <c r="I27" s="5"/>
    </row>
    <row r="28" spans="1:9" s="6" customFormat="1" ht="19.899999999999999" customHeight="1" x14ac:dyDescent="0.25">
      <c r="A28" s="85" t="s">
        <v>20</v>
      </c>
      <c r="B28" s="85"/>
      <c r="C28" s="85"/>
      <c r="D28" s="85"/>
      <c r="E28" s="85"/>
      <c r="F28" s="85"/>
      <c r="G28" s="86">
        <v>58.9</v>
      </c>
      <c r="H28" s="86"/>
      <c r="I28" s="5"/>
    </row>
    <row r="29" spans="1:9" s="6" customFormat="1" ht="18" customHeight="1" x14ac:dyDescent="0.25">
      <c r="A29" s="85" t="s">
        <v>21</v>
      </c>
      <c r="B29" s="85"/>
      <c r="C29" s="85"/>
      <c r="D29" s="85"/>
      <c r="E29" s="85"/>
      <c r="F29" s="85"/>
      <c r="G29" s="86">
        <v>6.6</v>
      </c>
      <c r="H29" s="86"/>
      <c r="I29" s="5"/>
    </row>
    <row r="30" spans="1:9" s="6" customFormat="1" ht="17.850000000000001" customHeight="1" x14ac:dyDescent="0.25">
      <c r="A30" s="85" t="s">
        <v>22</v>
      </c>
      <c r="B30" s="85"/>
      <c r="C30" s="85"/>
      <c r="D30" s="85"/>
      <c r="E30" s="85"/>
      <c r="F30" s="85"/>
      <c r="G30" s="76">
        <v>30.6</v>
      </c>
      <c r="H30" s="76"/>
      <c r="I30" s="5"/>
    </row>
    <row r="31" spans="1:9" s="6" customFormat="1" ht="19.350000000000001" customHeight="1" x14ac:dyDescent="0.25">
      <c r="A31" s="85" t="s">
        <v>23</v>
      </c>
      <c r="B31" s="85"/>
      <c r="C31" s="85"/>
      <c r="D31" s="85"/>
      <c r="E31" s="85"/>
      <c r="F31" s="85"/>
      <c r="G31" s="76">
        <v>2.5</v>
      </c>
      <c r="H31" s="76"/>
      <c r="I31" s="5"/>
    </row>
    <row r="32" spans="1:9" s="6" customFormat="1" ht="15.75" x14ac:dyDescent="0.25">
      <c r="A32" s="85" t="s">
        <v>24</v>
      </c>
      <c r="B32" s="85"/>
      <c r="C32" s="85"/>
      <c r="D32" s="85"/>
      <c r="E32" s="85"/>
      <c r="F32" s="85"/>
      <c r="G32" s="94">
        <v>15.2</v>
      </c>
      <c r="H32" s="94"/>
      <c r="I32" s="5"/>
    </row>
    <row r="33" spans="1:9" s="6" customFormat="1" ht="15.75" x14ac:dyDescent="0.25">
      <c r="A33" s="85" t="s">
        <v>25</v>
      </c>
      <c r="B33" s="85"/>
      <c r="C33" s="85"/>
      <c r="D33" s="85"/>
      <c r="E33" s="85"/>
      <c r="F33" s="85"/>
      <c r="G33" s="94">
        <v>43.2</v>
      </c>
      <c r="H33" s="94"/>
      <c r="I33" s="5"/>
    </row>
    <row r="34" spans="1:9" s="6" customFormat="1" ht="15.75" x14ac:dyDescent="0.25">
      <c r="A34" s="85" t="s">
        <v>26</v>
      </c>
      <c r="B34" s="85"/>
      <c r="C34" s="85"/>
      <c r="D34" s="85"/>
      <c r="E34" s="85"/>
      <c r="F34" s="85"/>
      <c r="G34" s="76">
        <v>0.7</v>
      </c>
      <c r="H34" s="76"/>
      <c r="I34" s="5"/>
    </row>
    <row r="35" spans="1:9" s="6" customFormat="1" ht="15.75" x14ac:dyDescent="0.25">
      <c r="A35" s="85" t="s">
        <v>27</v>
      </c>
      <c r="B35" s="85"/>
      <c r="C35" s="85"/>
      <c r="D35" s="85"/>
      <c r="E35" s="85"/>
      <c r="F35" s="85"/>
      <c r="G35" s="76">
        <v>11.1</v>
      </c>
      <c r="H35" s="76"/>
      <c r="I35" s="5"/>
    </row>
    <row r="36" spans="1:9" s="6" customFormat="1" ht="19.899999999999999" customHeight="1" x14ac:dyDescent="0.25">
      <c r="A36" s="85" t="s">
        <v>28</v>
      </c>
      <c r="B36" s="85"/>
      <c r="C36" s="85"/>
      <c r="D36" s="85"/>
      <c r="E36" s="85"/>
      <c r="F36" s="85"/>
      <c r="G36" s="76">
        <v>98</v>
      </c>
      <c r="H36" s="76"/>
      <c r="I36" s="5"/>
    </row>
    <row r="37" spans="1:9" s="6" customFormat="1" ht="18" customHeight="1" x14ac:dyDescent="0.25">
      <c r="A37" s="85" t="s">
        <v>29</v>
      </c>
      <c r="B37" s="85"/>
      <c r="C37" s="85"/>
      <c r="D37" s="85"/>
      <c r="E37" s="85"/>
      <c r="F37" s="85"/>
      <c r="G37" s="86">
        <v>35.5</v>
      </c>
      <c r="H37" s="86"/>
      <c r="I37" s="5"/>
    </row>
    <row r="38" spans="1:9" ht="18" customHeight="1" x14ac:dyDescent="0.25">
      <c r="A38" s="85" t="s">
        <v>30</v>
      </c>
      <c r="B38" s="85"/>
      <c r="C38" s="85"/>
      <c r="D38" s="85"/>
      <c r="E38" s="85"/>
      <c r="F38" s="85"/>
      <c r="G38" s="76">
        <v>8.9</v>
      </c>
      <c r="H38" s="76"/>
    </row>
    <row r="39" spans="1:9" s="6" customFormat="1" ht="21.6" customHeight="1" x14ac:dyDescent="0.25">
      <c r="A39" s="85" t="s">
        <v>31</v>
      </c>
      <c r="B39" s="85"/>
      <c r="C39" s="85"/>
      <c r="D39" s="85"/>
      <c r="E39" s="85"/>
      <c r="F39" s="85"/>
      <c r="G39" s="86">
        <v>5.4</v>
      </c>
      <c r="H39" s="86"/>
      <c r="I39" s="5"/>
    </row>
    <row r="40" spans="1:9" s="6" customFormat="1" ht="21.6" customHeight="1" x14ac:dyDescent="0.25">
      <c r="A40" s="75" t="s">
        <v>32</v>
      </c>
      <c r="B40" s="75"/>
      <c r="C40" s="75"/>
      <c r="D40" s="75"/>
      <c r="E40" s="75"/>
      <c r="F40" s="75"/>
      <c r="G40" s="86"/>
      <c r="H40" s="86"/>
      <c r="I40" s="5"/>
    </row>
    <row r="41" spans="1:9" s="6" customFormat="1" ht="21.6" customHeight="1" x14ac:dyDescent="0.25">
      <c r="A41" s="95" t="s">
        <v>45</v>
      </c>
      <c r="B41" s="95"/>
      <c r="C41" s="95"/>
      <c r="D41" s="95"/>
      <c r="E41" s="95"/>
      <c r="F41" s="95"/>
      <c r="G41" s="96">
        <v>27</v>
      </c>
      <c r="H41" s="97"/>
      <c r="I41" s="5"/>
    </row>
    <row r="42" spans="1:9" s="6" customFormat="1" ht="21.6" customHeight="1" x14ac:dyDescent="0.25">
      <c r="A42" s="91" t="s">
        <v>33</v>
      </c>
      <c r="B42" s="92"/>
      <c r="C42" s="92"/>
      <c r="D42" s="92"/>
      <c r="E42" s="92"/>
      <c r="F42" s="93"/>
      <c r="G42" s="96">
        <v>17.5</v>
      </c>
      <c r="H42" s="97"/>
      <c r="I42" s="5"/>
    </row>
    <row r="43" spans="1:9" s="6" customFormat="1" ht="21.6" customHeight="1" x14ac:dyDescent="0.25">
      <c r="A43" s="91" t="s">
        <v>34</v>
      </c>
      <c r="B43" s="92"/>
      <c r="C43" s="92"/>
      <c r="D43" s="92"/>
      <c r="E43" s="92"/>
      <c r="F43" s="93"/>
      <c r="G43" s="96">
        <v>66.2</v>
      </c>
      <c r="H43" s="97"/>
      <c r="I43" s="5"/>
    </row>
    <row r="44" spans="1:9" s="6" customFormat="1" ht="21.6" customHeight="1" x14ac:dyDescent="0.25">
      <c r="A44" s="91" t="s">
        <v>61</v>
      </c>
      <c r="B44" s="92"/>
      <c r="C44" s="92"/>
      <c r="D44" s="92"/>
      <c r="E44" s="92"/>
      <c r="F44" s="93"/>
      <c r="G44" s="96">
        <v>15.6</v>
      </c>
      <c r="H44" s="97"/>
      <c r="I44" s="5"/>
    </row>
    <row r="45" spans="1:9" s="6" customFormat="1" ht="21.6" customHeight="1" x14ac:dyDescent="0.25">
      <c r="A45" s="91" t="s">
        <v>35</v>
      </c>
      <c r="B45" s="92"/>
      <c r="C45" s="92"/>
      <c r="D45" s="92"/>
      <c r="E45" s="92"/>
      <c r="F45" s="93"/>
      <c r="G45" s="96">
        <v>57.7</v>
      </c>
      <c r="H45" s="97"/>
      <c r="I45" s="5"/>
    </row>
    <row r="46" spans="1:9" s="6" customFormat="1" ht="45" customHeight="1" x14ac:dyDescent="0.25">
      <c r="A46" s="87" t="s">
        <v>58</v>
      </c>
      <c r="B46" s="88"/>
      <c r="C46" s="88"/>
      <c r="D46" s="88"/>
      <c r="E46" s="88"/>
      <c r="F46" s="89"/>
      <c r="G46" s="96">
        <v>106.6</v>
      </c>
      <c r="H46" s="97"/>
      <c r="I46" s="5"/>
    </row>
    <row r="47" spans="1:9" s="6" customFormat="1" ht="21.6" customHeight="1" x14ac:dyDescent="0.25">
      <c r="A47" s="90" t="s">
        <v>39</v>
      </c>
      <c r="B47" s="98"/>
      <c r="C47" s="98"/>
      <c r="D47" s="98"/>
      <c r="E47" s="98"/>
      <c r="F47" s="99"/>
      <c r="G47" s="45">
        <v>49.9</v>
      </c>
      <c r="H47" s="46"/>
      <c r="I47" s="5"/>
    </row>
    <row r="48" spans="1:9" s="6" customFormat="1" ht="21" customHeight="1" x14ac:dyDescent="0.25">
      <c r="A48" s="90" t="s">
        <v>62</v>
      </c>
      <c r="B48" s="98"/>
      <c r="C48" s="98"/>
      <c r="D48" s="98"/>
      <c r="E48" s="98"/>
      <c r="F48" s="99"/>
      <c r="G48" s="107">
        <v>35.4</v>
      </c>
      <c r="H48" s="108"/>
      <c r="I48" s="5"/>
    </row>
    <row r="49" spans="1:9" s="6" customFormat="1" ht="21.6" customHeight="1" x14ac:dyDescent="0.25">
      <c r="A49" s="90" t="s">
        <v>63</v>
      </c>
      <c r="B49" s="90"/>
      <c r="C49" s="90"/>
      <c r="D49" s="90"/>
      <c r="E49" s="90"/>
      <c r="F49" s="90"/>
      <c r="G49" s="45">
        <v>21.3</v>
      </c>
      <c r="H49" s="46"/>
      <c r="I49" s="5"/>
    </row>
    <row r="50" spans="1:9" s="6" customFormat="1" ht="21.6" customHeight="1" x14ac:dyDescent="0.25">
      <c r="A50" s="90" t="s">
        <v>41</v>
      </c>
      <c r="B50" s="98"/>
      <c r="C50" s="98"/>
      <c r="D50" s="98"/>
      <c r="E50" s="98"/>
      <c r="F50" s="99"/>
      <c r="G50" s="96"/>
      <c r="H50" s="97"/>
      <c r="I50" s="5"/>
    </row>
    <row r="51" spans="1:9" s="6" customFormat="1" ht="21.6" customHeight="1" x14ac:dyDescent="0.25">
      <c r="A51" s="90" t="s">
        <v>64</v>
      </c>
      <c r="B51" s="98"/>
      <c r="C51" s="98"/>
      <c r="D51" s="98"/>
      <c r="E51" s="98"/>
      <c r="F51" s="99"/>
      <c r="G51" s="45">
        <v>4.5999999999999996</v>
      </c>
      <c r="H51" s="46"/>
      <c r="I51" s="5"/>
    </row>
    <row r="52" spans="1:9" s="6" customFormat="1" ht="21.6" customHeight="1" x14ac:dyDescent="0.25">
      <c r="A52" s="90" t="s">
        <v>65</v>
      </c>
      <c r="B52" s="90"/>
      <c r="C52" s="90"/>
      <c r="D52" s="90"/>
      <c r="E52" s="90"/>
      <c r="F52" s="90"/>
      <c r="G52" s="45">
        <v>256</v>
      </c>
      <c r="H52" s="46"/>
      <c r="I52" s="5"/>
    </row>
    <row r="53" spans="1:9" s="6" customFormat="1" ht="20.85" customHeight="1" x14ac:dyDescent="0.25">
      <c r="A53" s="90" t="s">
        <v>66</v>
      </c>
      <c r="B53" s="90"/>
      <c r="C53" s="90"/>
      <c r="D53" s="90"/>
      <c r="E53" s="90"/>
      <c r="F53" s="90"/>
      <c r="G53" s="45">
        <v>21.8</v>
      </c>
      <c r="H53" s="46"/>
      <c r="I53" s="5"/>
    </row>
    <row r="54" spans="1:9" s="6" customFormat="1" ht="20.85" customHeight="1" x14ac:dyDescent="0.25">
      <c r="A54" s="90" t="s">
        <v>67</v>
      </c>
      <c r="B54" s="90"/>
      <c r="C54" s="90"/>
      <c r="D54" s="90"/>
      <c r="E54" s="90"/>
      <c r="F54" s="90"/>
      <c r="G54" s="45">
        <v>1.7</v>
      </c>
      <c r="H54" s="46"/>
      <c r="I54" s="5"/>
    </row>
    <row r="55" spans="1:9" s="6" customFormat="1" ht="30.6" customHeight="1" x14ac:dyDescent="0.25">
      <c r="A55" s="100" t="s">
        <v>68</v>
      </c>
      <c r="B55" s="101"/>
      <c r="C55" s="101"/>
      <c r="D55" s="101"/>
      <c r="E55" s="101"/>
      <c r="F55" s="102"/>
      <c r="G55" s="45">
        <v>16.899999999999999</v>
      </c>
      <c r="H55" s="46"/>
      <c r="I55" s="5"/>
    </row>
    <row r="56" spans="1:9" s="6" customFormat="1" ht="20.85" customHeight="1" x14ac:dyDescent="0.25">
      <c r="A56" s="90" t="s">
        <v>69</v>
      </c>
      <c r="B56" s="90"/>
      <c r="C56" s="90"/>
      <c r="D56" s="90"/>
      <c r="E56" s="90"/>
      <c r="F56" s="90"/>
      <c r="G56" s="45">
        <v>20.8</v>
      </c>
      <c r="H56" s="46"/>
      <c r="I56" s="5"/>
    </row>
    <row r="57" spans="1:9" s="6" customFormat="1" ht="20.85" customHeight="1" x14ac:dyDescent="0.25">
      <c r="A57" s="90" t="s">
        <v>70</v>
      </c>
      <c r="B57" s="90"/>
      <c r="C57" s="90"/>
      <c r="D57" s="90"/>
      <c r="E57" s="90"/>
      <c r="F57" s="90"/>
      <c r="G57" s="45"/>
      <c r="H57" s="46"/>
      <c r="I57" s="5"/>
    </row>
    <row r="58" spans="1:9" s="6" customFormat="1" ht="31.9" customHeight="1" x14ac:dyDescent="0.25">
      <c r="A58" s="100" t="s">
        <v>71</v>
      </c>
      <c r="B58" s="101"/>
      <c r="C58" s="101"/>
      <c r="D58" s="101"/>
      <c r="E58" s="101"/>
      <c r="F58" s="102"/>
      <c r="G58" s="45"/>
      <c r="H58" s="46"/>
      <c r="I58" s="5"/>
    </row>
    <row r="59" spans="1:9" s="6" customFormat="1" ht="30" customHeight="1" x14ac:dyDescent="0.25">
      <c r="A59" s="100" t="s">
        <v>72</v>
      </c>
      <c r="B59" s="101"/>
      <c r="C59" s="101"/>
      <c r="D59" s="101"/>
      <c r="E59" s="101"/>
      <c r="F59" s="102"/>
      <c r="G59" s="45">
        <v>5.7</v>
      </c>
      <c r="H59" s="46"/>
      <c r="I59" s="5"/>
    </row>
    <row r="60" spans="1:9" s="6" customFormat="1" ht="20.85" customHeight="1" x14ac:dyDescent="0.25">
      <c r="A60" s="103" t="s">
        <v>73</v>
      </c>
      <c r="B60" s="104"/>
      <c r="C60" s="104"/>
      <c r="D60" s="104"/>
      <c r="E60" s="104"/>
      <c r="F60" s="105"/>
      <c r="G60" s="45">
        <v>16.8</v>
      </c>
      <c r="H60" s="46"/>
      <c r="I60" s="5"/>
    </row>
    <row r="61" spans="1:9" s="6" customFormat="1" ht="20.85" customHeight="1" x14ac:dyDescent="0.25">
      <c r="A61" s="103" t="s">
        <v>74</v>
      </c>
      <c r="B61" s="104"/>
      <c r="C61" s="104"/>
      <c r="D61" s="104"/>
      <c r="E61" s="104"/>
      <c r="F61" s="105"/>
      <c r="G61" s="45">
        <v>0.4</v>
      </c>
      <c r="H61" s="46"/>
      <c r="I61" s="5"/>
    </row>
    <row r="62" spans="1:9" s="6" customFormat="1" ht="20.85" customHeight="1" x14ac:dyDescent="0.25">
      <c r="A62" s="103" t="s">
        <v>75</v>
      </c>
      <c r="B62" s="104"/>
      <c r="C62" s="104"/>
      <c r="D62" s="104"/>
      <c r="E62" s="104"/>
      <c r="F62" s="105"/>
      <c r="G62" s="45"/>
      <c r="H62" s="46"/>
      <c r="I62" s="5"/>
    </row>
    <row r="63" spans="1:9" s="6" customFormat="1" ht="20.85" customHeight="1" x14ac:dyDescent="0.25">
      <c r="A63" s="90" t="s">
        <v>76</v>
      </c>
      <c r="B63" s="98"/>
      <c r="C63" s="98"/>
      <c r="D63" s="98"/>
      <c r="E63" s="98"/>
      <c r="F63" s="99"/>
      <c r="G63" s="45">
        <v>47.2</v>
      </c>
      <c r="H63" s="46"/>
      <c r="I63" s="5"/>
    </row>
    <row r="64" spans="1:9" s="6" customFormat="1" ht="20.85" customHeight="1" x14ac:dyDescent="0.25">
      <c r="A64" s="103" t="s">
        <v>77</v>
      </c>
      <c r="B64" s="104"/>
      <c r="C64" s="104"/>
      <c r="D64" s="104"/>
      <c r="E64" s="104"/>
      <c r="F64" s="105"/>
      <c r="G64" s="45">
        <v>7.9</v>
      </c>
      <c r="H64" s="46"/>
      <c r="I64" s="5"/>
    </row>
    <row r="65" spans="1:10" s="6" customFormat="1" ht="20.85" customHeight="1" x14ac:dyDescent="0.25">
      <c r="A65" s="103" t="s">
        <v>78</v>
      </c>
      <c r="B65" s="104"/>
      <c r="C65" s="104"/>
      <c r="D65" s="104"/>
      <c r="E65" s="104"/>
      <c r="F65" s="105"/>
      <c r="G65" s="45">
        <v>16</v>
      </c>
      <c r="H65" s="46"/>
      <c r="I65" s="5"/>
    </row>
    <row r="66" spans="1:10" s="6" customFormat="1" ht="20.85" customHeight="1" x14ac:dyDescent="0.25">
      <c r="A66" s="103" t="s">
        <v>79</v>
      </c>
      <c r="B66" s="104"/>
      <c r="C66" s="104"/>
      <c r="D66" s="104"/>
      <c r="E66" s="104"/>
      <c r="F66" s="105"/>
      <c r="G66" s="45">
        <v>14.4</v>
      </c>
      <c r="H66" s="46"/>
      <c r="I66" s="5"/>
    </row>
    <row r="67" spans="1:10" s="6" customFormat="1" ht="20.85" customHeight="1" x14ac:dyDescent="0.25">
      <c r="A67" s="90" t="s">
        <v>80</v>
      </c>
      <c r="B67" s="98"/>
      <c r="C67" s="98"/>
      <c r="D67" s="98"/>
      <c r="E67" s="98"/>
      <c r="F67" s="99"/>
      <c r="G67" s="45">
        <v>7.5</v>
      </c>
      <c r="H67" s="46"/>
      <c r="I67" s="5"/>
    </row>
    <row r="68" spans="1:10" s="6" customFormat="1" ht="15.75" x14ac:dyDescent="0.25">
      <c r="A68" s="90" t="s">
        <v>81</v>
      </c>
      <c r="B68" s="90"/>
      <c r="C68" s="90"/>
      <c r="D68" s="90"/>
      <c r="E68" s="90"/>
      <c r="F68" s="90"/>
      <c r="G68" s="45">
        <v>7.2</v>
      </c>
      <c r="H68" s="46"/>
      <c r="I68" s="5"/>
    </row>
    <row r="69" spans="1:10" s="6" customFormat="1" ht="15.6" hidden="1" customHeight="1" x14ac:dyDescent="0.25">
      <c r="A69" s="90"/>
      <c r="B69" s="98"/>
      <c r="C69" s="98"/>
      <c r="D69" s="98"/>
      <c r="E69" s="98"/>
      <c r="F69" s="99"/>
      <c r="G69" s="45"/>
      <c r="H69" s="46"/>
      <c r="I69" s="5"/>
    </row>
    <row r="70" spans="1:10" s="6" customFormat="1" ht="15.75" x14ac:dyDescent="0.25">
      <c r="A70" s="90" t="s">
        <v>82</v>
      </c>
      <c r="B70" s="98"/>
      <c r="C70" s="98"/>
      <c r="D70" s="98"/>
      <c r="E70" s="98"/>
      <c r="F70" s="99"/>
      <c r="G70" s="45">
        <v>12.8</v>
      </c>
      <c r="H70" s="46"/>
      <c r="I70" s="19">
        <f>13061.66-2282.84</f>
        <v>10778.82</v>
      </c>
    </row>
    <row r="71" spans="1:10" s="6" customFormat="1" ht="30.6" customHeight="1" x14ac:dyDescent="0.25">
      <c r="A71" s="100" t="s">
        <v>59</v>
      </c>
      <c r="B71" s="101"/>
      <c r="C71" s="101"/>
      <c r="D71" s="101"/>
      <c r="E71" s="101"/>
      <c r="F71" s="102"/>
      <c r="G71" s="45">
        <v>104.6</v>
      </c>
      <c r="H71" s="46"/>
      <c r="I71" s="4">
        <f>12781.21-2146.77</f>
        <v>10634.439999999999</v>
      </c>
    </row>
    <row r="72" spans="1:10" ht="19.899999999999999" customHeight="1" x14ac:dyDescent="0.3">
      <c r="A72" s="106" t="s">
        <v>36</v>
      </c>
      <c r="B72" s="106"/>
      <c r="C72" s="106"/>
      <c r="D72" s="106"/>
      <c r="E72" s="106"/>
      <c r="F72" s="106"/>
      <c r="G72" s="109">
        <f>SUM(G25:G71)</f>
        <v>3441.0299999999997</v>
      </c>
      <c r="H72" s="110"/>
    </row>
    <row r="73" spans="1:10" ht="51.4" customHeight="1" x14ac:dyDescent="0.2">
      <c r="I73" s="25"/>
      <c r="J73" s="25"/>
    </row>
    <row r="74" spans="1:10" ht="15" customHeight="1" x14ac:dyDescent="0.25">
      <c r="A74" s="55" t="s">
        <v>49</v>
      </c>
      <c r="B74" s="55"/>
      <c r="C74" s="55"/>
      <c r="D74" s="55"/>
      <c r="E74" s="55"/>
      <c r="F74" s="55"/>
      <c r="G74" s="55"/>
      <c r="I74" s="8"/>
    </row>
    <row r="75" spans="1:10" ht="15" customHeight="1" x14ac:dyDescent="0.2">
      <c r="I75" s="1"/>
    </row>
    <row r="76" spans="1:10" ht="111" customHeight="1" x14ac:dyDescent="0.2">
      <c r="A76" s="42" t="s">
        <v>13</v>
      </c>
      <c r="B76" s="42"/>
      <c r="C76" s="18" t="s">
        <v>89</v>
      </c>
      <c r="D76" s="43" t="s">
        <v>90</v>
      </c>
      <c r="E76" s="44"/>
      <c r="F76" s="43" t="s">
        <v>91</v>
      </c>
      <c r="G76" s="44"/>
      <c r="H76" s="18" t="s">
        <v>92</v>
      </c>
      <c r="I76" s="25"/>
      <c r="J76" s="25"/>
    </row>
    <row r="77" spans="1:10" ht="15" customHeight="1" x14ac:dyDescent="0.2">
      <c r="A77" s="112" t="s">
        <v>14</v>
      </c>
      <c r="B77" s="112"/>
      <c r="C77" s="13">
        <v>-161.19999999999999</v>
      </c>
      <c r="D77" s="49">
        <f>F20</f>
        <v>3616.05</v>
      </c>
      <c r="E77" s="50"/>
      <c r="F77" s="51">
        <f>G72</f>
        <v>3441.0299999999997</v>
      </c>
      <c r="G77" s="51"/>
      <c r="H77" s="12">
        <f>C77+D77-F77</f>
        <v>13.820000000000618</v>
      </c>
      <c r="I77" s="25"/>
      <c r="J77" s="25"/>
    </row>
    <row r="78" spans="1:10" ht="15.75" x14ac:dyDescent="0.25">
      <c r="A78" s="41" t="s">
        <v>15</v>
      </c>
      <c r="B78" s="41"/>
      <c r="C78" s="39">
        <f>SUM(C77:C77)</f>
        <v>-161.19999999999999</v>
      </c>
      <c r="D78" s="47">
        <f>SUM(D77:D77)</f>
        <v>3616.05</v>
      </c>
      <c r="E78" s="48"/>
      <c r="F78" s="53">
        <f>SUM(F77:F77)</f>
        <v>3441.0299999999997</v>
      </c>
      <c r="G78" s="53"/>
      <c r="H78" s="16">
        <f>SUM(H77:H77)</f>
        <v>13.820000000000618</v>
      </c>
      <c r="I78" s="1"/>
    </row>
    <row r="79" spans="1:10" x14ac:dyDescent="0.2">
      <c r="I79" s="1"/>
    </row>
    <row r="80" spans="1:10" x14ac:dyDescent="0.2">
      <c r="A80" s="25"/>
      <c r="B80" s="25"/>
      <c r="C80" s="25"/>
      <c r="D80" s="25"/>
      <c r="E80" s="25"/>
      <c r="F80" s="25"/>
      <c r="G80" s="25"/>
      <c r="H80" s="25"/>
      <c r="I80" s="1"/>
    </row>
    <row r="81" spans="1:9" hidden="1" x14ac:dyDescent="0.2">
      <c r="A81" s="8"/>
      <c r="B81" s="8"/>
      <c r="C81" s="8"/>
      <c r="D81" s="8"/>
      <c r="E81" s="8"/>
      <c r="F81" s="8"/>
      <c r="G81" s="8"/>
      <c r="H81" s="8"/>
      <c r="I81" s="1"/>
    </row>
    <row r="82" spans="1:9" hidden="1" x14ac:dyDescent="0.2">
      <c r="I82" s="1"/>
    </row>
    <row r="83" spans="1:9" hidden="1" x14ac:dyDescent="0.2">
      <c r="E83" s="1"/>
      <c r="F83" s="1"/>
      <c r="G83" s="1"/>
      <c r="H83" s="1"/>
      <c r="I83" s="1"/>
    </row>
    <row r="84" spans="1:9" hidden="1" x14ac:dyDescent="0.2">
      <c r="E84" s="1"/>
      <c r="F84" s="1"/>
      <c r="G84" s="1"/>
      <c r="H84" s="1"/>
      <c r="I84" s="1"/>
    </row>
    <row r="85" spans="1:9" hidden="1" x14ac:dyDescent="0.2">
      <c r="E85" s="1"/>
      <c r="F85" s="1"/>
      <c r="G85" s="1"/>
      <c r="H85" s="1"/>
      <c r="I85" s="1"/>
    </row>
    <row r="86" spans="1:9" hidden="1" x14ac:dyDescent="0.2">
      <c r="E86" s="1"/>
      <c r="F86" s="1"/>
      <c r="G86" s="1"/>
      <c r="H86" s="1"/>
      <c r="I86" s="1"/>
    </row>
    <row r="87" spans="1:9" hidden="1" x14ac:dyDescent="0.2">
      <c r="E87" s="1"/>
      <c r="F87" s="1"/>
      <c r="G87" s="1"/>
      <c r="H87" s="1"/>
      <c r="I87" s="1"/>
    </row>
    <row r="88" spans="1:9" x14ac:dyDescent="0.2">
      <c r="E88" s="1"/>
      <c r="F88" s="1"/>
      <c r="G88" s="1"/>
      <c r="H88" s="1"/>
      <c r="I88" s="1"/>
    </row>
    <row r="89" spans="1:9" x14ac:dyDescent="0.2">
      <c r="E89" s="1"/>
      <c r="F89" s="1"/>
      <c r="G89" s="1"/>
      <c r="H89" s="1"/>
      <c r="I89" s="1"/>
    </row>
    <row r="90" spans="1:9" x14ac:dyDescent="0.2">
      <c r="E90" s="1"/>
      <c r="F90" s="1"/>
      <c r="G90" s="1"/>
      <c r="H90" s="1"/>
    </row>
    <row r="91" spans="1:9" x14ac:dyDescent="0.2">
      <c r="E91" s="1"/>
      <c r="F91" s="1"/>
      <c r="G91" s="1"/>
      <c r="H91" s="1"/>
    </row>
    <row r="92" spans="1:9" ht="15.75" x14ac:dyDescent="0.25">
      <c r="A92" s="52" t="s">
        <v>37</v>
      </c>
      <c r="B92" s="52"/>
      <c r="C92" s="52"/>
      <c r="D92" s="2"/>
      <c r="E92" s="3"/>
      <c r="F92" s="111" t="s">
        <v>38</v>
      </c>
      <c r="G92" s="111"/>
    </row>
    <row r="94" spans="1:9" ht="15.75" x14ac:dyDescent="0.25">
      <c r="B94" s="2" t="s">
        <v>84</v>
      </c>
      <c r="F94" s="52" t="s">
        <v>97</v>
      </c>
      <c r="G94" s="52"/>
    </row>
  </sheetData>
  <sheetProtection selectLockedCells="1" selectUnlockedCells="1"/>
  <mergeCells count="133">
    <mergeCell ref="G46:H46"/>
    <mergeCell ref="A67:F67"/>
    <mergeCell ref="G67:H67"/>
    <mergeCell ref="A70:F70"/>
    <mergeCell ref="A77:B77"/>
    <mergeCell ref="A74:G74"/>
    <mergeCell ref="A71:F71"/>
    <mergeCell ref="A65:F65"/>
    <mergeCell ref="A51:F51"/>
    <mergeCell ref="A59:F59"/>
    <mergeCell ref="A45:F45"/>
    <mergeCell ref="A68:F68"/>
    <mergeCell ref="G68:H68"/>
    <mergeCell ref="A57:F57"/>
    <mergeCell ref="G52:H52"/>
    <mergeCell ref="G65:H65"/>
    <mergeCell ref="G50:H50"/>
    <mergeCell ref="A58:F58"/>
    <mergeCell ref="G60:H60"/>
    <mergeCell ref="A47:F47"/>
    <mergeCell ref="G42:H42"/>
    <mergeCell ref="G43:H43"/>
    <mergeCell ref="G51:H51"/>
    <mergeCell ref="G44:H44"/>
    <mergeCell ref="G45:H45"/>
    <mergeCell ref="A92:C92"/>
    <mergeCell ref="F92:G92"/>
    <mergeCell ref="G70:H70"/>
    <mergeCell ref="G71:H71"/>
    <mergeCell ref="A69:F69"/>
    <mergeCell ref="A43:F43"/>
    <mergeCell ref="A44:F44"/>
    <mergeCell ref="A72:F72"/>
    <mergeCell ref="G49:H49"/>
    <mergeCell ref="A48:F48"/>
    <mergeCell ref="G48:H48"/>
    <mergeCell ref="G72:H72"/>
    <mergeCell ref="G69:H69"/>
    <mergeCell ref="G53:H53"/>
    <mergeCell ref="G54:H54"/>
    <mergeCell ref="G59:H59"/>
    <mergeCell ref="G55:H55"/>
    <mergeCell ref="G56:H56"/>
    <mergeCell ref="A66:F66"/>
    <mergeCell ref="A60:F60"/>
    <mergeCell ref="G57:H57"/>
    <mergeCell ref="A62:F62"/>
    <mergeCell ref="A63:F63"/>
    <mergeCell ref="A64:F64"/>
    <mergeCell ref="G61:H61"/>
    <mergeCell ref="A52:F52"/>
    <mergeCell ref="G47:H47"/>
    <mergeCell ref="G66:H66"/>
    <mergeCell ref="G58:H58"/>
    <mergeCell ref="A53:F53"/>
    <mergeCell ref="A54:F54"/>
    <mergeCell ref="A50:F50"/>
    <mergeCell ref="A55:F55"/>
    <mergeCell ref="A56:F56"/>
    <mergeCell ref="A61:F61"/>
    <mergeCell ref="G36:H36"/>
    <mergeCell ref="A37:F37"/>
    <mergeCell ref="G37:H37"/>
    <mergeCell ref="A36:F36"/>
    <mergeCell ref="G40:H40"/>
    <mergeCell ref="A41:F41"/>
    <mergeCell ref="G41:H41"/>
    <mergeCell ref="A38:F38"/>
    <mergeCell ref="G38:H38"/>
    <mergeCell ref="A39:F39"/>
    <mergeCell ref="G39:H39"/>
    <mergeCell ref="A40:F40"/>
    <mergeCell ref="A46:F46"/>
    <mergeCell ref="A49:F49"/>
    <mergeCell ref="A42:F42"/>
    <mergeCell ref="G32:H32"/>
    <mergeCell ref="G33:H33"/>
    <mergeCell ref="G34:H34"/>
    <mergeCell ref="A35:F35"/>
    <mergeCell ref="G35:H35"/>
    <mergeCell ref="A32:F32"/>
    <mergeCell ref="A33:F33"/>
    <mergeCell ref="A34:F34"/>
    <mergeCell ref="A29:F29"/>
    <mergeCell ref="G29:H29"/>
    <mergeCell ref="A30:F30"/>
    <mergeCell ref="G30:H30"/>
    <mergeCell ref="A31:F31"/>
    <mergeCell ref="G31:H31"/>
    <mergeCell ref="A26:F26"/>
    <mergeCell ref="G26:H26"/>
    <mergeCell ref="A27:F27"/>
    <mergeCell ref="G27:H27"/>
    <mergeCell ref="A28:F28"/>
    <mergeCell ref="G28:H28"/>
    <mergeCell ref="A25:F25"/>
    <mergeCell ref="G25:H25"/>
    <mergeCell ref="B18:E18"/>
    <mergeCell ref="F18:H18"/>
    <mergeCell ref="B20:E20"/>
    <mergeCell ref="F20:H20"/>
    <mergeCell ref="A23:F23"/>
    <mergeCell ref="G23:H23"/>
    <mergeCell ref="A24:F24"/>
    <mergeCell ref="G24:H24"/>
    <mergeCell ref="B15:E15"/>
    <mergeCell ref="F15:H15"/>
    <mergeCell ref="B16:E16"/>
    <mergeCell ref="B19:E19"/>
    <mergeCell ref="F16:H16"/>
    <mergeCell ref="F19:H19"/>
    <mergeCell ref="B17:E17"/>
    <mergeCell ref="F17:H17"/>
    <mergeCell ref="F94:G94"/>
    <mergeCell ref="F78:G78"/>
    <mergeCell ref="A22:E22"/>
    <mergeCell ref="A1:H1"/>
    <mergeCell ref="A2:H2"/>
    <mergeCell ref="A3:H3"/>
    <mergeCell ref="A14:A15"/>
    <mergeCell ref="B14:E14"/>
    <mergeCell ref="F14:H14"/>
    <mergeCell ref="A13:D13"/>
    <mergeCell ref="A78:B78"/>
    <mergeCell ref="A76:B76"/>
    <mergeCell ref="F76:G76"/>
    <mergeCell ref="G64:H64"/>
    <mergeCell ref="D78:E78"/>
    <mergeCell ref="G62:H62"/>
    <mergeCell ref="G63:H63"/>
    <mergeCell ref="D77:E77"/>
    <mergeCell ref="D76:E76"/>
    <mergeCell ref="F77:G77"/>
  </mergeCells>
  <pageMargins left="0.31319444444444444" right="6.3888888888888884E-2" top="0.25208333333333333" bottom="6.5277777777777782E-2" header="0.51180555555555551" footer="0.51180555555555551"/>
  <pageSetup paperSize="9" scale="6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67" workbookViewId="0">
      <selection activeCell="I47" sqref="I47:J47"/>
    </sheetView>
  </sheetViews>
  <sheetFormatPr defaultColWidth="9" defaultRowHeight="15" x14ac:dyDescent="0.2"/>
  <cols>
    <col min="1" max="1" width="19.140625" style="5" customWidth="1"/>
    <col min="2" max="2" width="13.85546875" style="5" customWidth="1"/>
    <col min="3" max="3" width="17.85546875" style="5" customWidth="1"/>
    <col min="4" max="4" width="15.42578125" style="5" customWidth="1"/>
    <col min="5" max="5" width="13.85546875" style="5" customWidth="1"/>
    <col min="6" max="6" width="17.5703125" style="5" customWidth="1"/>
    <col min="7" max="7" width="15.42578125" style="5" customWidth="1"/>
    <col min="8" max="8" width="16.28515625" style="5" customWidth="1"/>
    <col min="9" max="16384" width="9" style="5"/>
  </cols>
  <sheetData>
    <row r="1" spans="1:8" s="6" customFormat="1" ht="15.75" x14ac:dyDescent="0.25">
      <c r="A1" s="55" t="s">
        <v>0</v>
      </c>
      <c r="B1" s="55"/>
      <c r="C1" s="55"/>
      <c r="D1" s="55"/>
      <c r="E1" s="55"/>
      <c r="F1" s="55"/>
      <c r="G1" s="55"/>
      <c r="H1" s="55"/>
    </row>
    <row r="2" spans="1:8" s="6" customFormat="1" ht="15.75" x14ac:dyDescent="0.25">
      <c r="A2" s="55" t="s">
        <v>1</v>
      </c>
      <c r="B2" s="55"/>
      <c r="C2" s="55"/>
      <c r="D2" s="55"/>
      <c r="E2" s="55"/>
      <c r="F2" s="55"/>
      <c r="G2" s="55"/>
      <c r="H2" s="55"/>
    </row>
    <row r="3" spans="1:8" s="6" customFormat="1" ht="15.75" x14ac:dyDescent="0.25">
      <c r="A3" s="55" t="s">
        <v>50</v>
      </c>
      <c r="B3" s="55"/>
      <c r="C3" s="55"/>
      <c r="D3" s="55"/>
      <c r="E3" s="55"/>
      <c r="F3" s="55"/>
      <c r="G3" s="55"/>
      <c r="H3" s="55"/>
    </row>
    <row r="4" spans="1:8" s="6" customFormat="1" ht="15.75" x14ac:dyDescent="0.25">
      <c r="A4" s="5"/>
      <c r="B4" s="5"/>
      <c r="C4" s="5"/>
      <c r="D4" s="5"/>
      <c r="E4" s="5"/>
      <c r="F4" s="5"/>
      <c r="G4" s="5"/>
      <c r="H4" s="5"/>
    </row>
    <row r="5" spans="1:8" s="6" customFormat="1" ht="15.75" x14ac:dyDescent="0.25">
      <c r="A5" s="5" t="s">
        <v>2</v>
      </c>
      <c r="B5" s="7">
        <v>1981</v>
      </c>
      <c r="C5" s="8"/>
      <c r="D5" s="5"/>
      <c r="E5" s="5"/>
      <c r="F5" s="5"/>
      <c r="G5" s="5"/>
      <c r="H5" s="5"/>
    </row>
    <row r="6" spans="1:8" s="6" customFormat="1" ht="15.75" x14ac:dyDescent="0.25">
      <c r="A6" s="5" t="s">
        <v>3</v>
      </c>
      <c r="B6" s="9">
        <v>9</v>
      </c>
      <c r="C6" s="8"/>
      <c r="D6" s="5"/>
      <c r="E6" s="5"/>
      <c r="F6" s="5"/>
      <c r="G6" s="5"/>
      <c r="H6" s="5"/>
    </row>
    <row r="7" spans="1:8" s="6" customFormat="1" ht="15.75" x14ac:dyDescent="0.25">
      <c r="A7" s="5" t="s">
        <v>4</v>
      </c>
      <c r="B7" s="9">
        <v>2</v>
      </c>
      <c r="C7" s="8"/>
      <c r="D7" s="5"/>
      <c r="E7" s="5"/>
      <c r="F7" s="5"/>
      <c r="G7" s="5"/>
      <c r="H7" s="5"/>
    </row>
    <row r="8" spans="1:8" s="6" customFormat="1" ht="15.75" x14ac:dyDescent="0.25">
      <c r="A8" s="5" t="s">
        <v>5</v>
      </c>
      <c r="B8" s="9">
        <v>54</v>
      </c>
      <c r="C8" s="8"/>
      <c r="D8" s="5"/>
      <c r="E8" s="5"/>
      <c r="F8" s="5"/>
      <c r="G8" s="5"/>
      <c r="H8" s="5"/>
    </row>
    <row r="9" spans="1:8" s="6" customFormat="1" ht="15.75" x14ac:dyDescent="0.25">
      <c r="A9" s="5" t="s">
        <v>6</v>
      </c>
      <c r="B9" s="9">
        <v>2</v>
      </c>
      <c r="C9" s="8"/>
      <c r="D9" s="5"/>
      <c r="E9" s="5"/>
      <c r="F9" s="5"/>
      <c r="G9" s="5"/>
      <c r="H9" s="5"/>
    </row>
    <row r="10" spans="1:8" s="6" customFormat="1" ht="15.75" x14ac:dyDescent="0.25">
      <c r="A10" s="5" t="s">
        <v>7</v>
      </c>
      <c r="B10" s="7">
        <v>2</v>
      </c>
      <c r="C10" s="8"/>
      <c r="D10" s="5"/>
      <c r="E10" s="5"/>
      <c r="F10" s="5"/>
      <c r="G10" s="5"/>
      <c r="H10" s="5"/>
    </row>
    <row r="11" spans="1:8" s="6" customFormat="1" ht="45.75" x14ac:dyDescent="0.25">
      <c r="A11" s="10" t="s">
        <v>99</v>
      </c>
      <c r="B11" s="7">
        <v>3413.66</v>
      </c>
      <c r="C11" s="8"/>
      <c r="D11" s="5"/>
      <c r="E11" s="5"/>
      <c r="F11" s="5"/>
      <c r="G11" s="5"/>
      <c r="H11" s="5"/>
    </row>
    <row r="12" spans="1:8" s="6" customFormat="1" ht="12.75" customHeight="1" x14ac:dyDescent="0.25">
      <c r="A12" s="5"/>
      <c r="B12" s="5"/>
      <c r="C12" s="5"/>
      <c r="D12" s="5"/>
      <c r="E12" s="5"/>
      <c r="F12" s="5"/>
      <c r="G12" s="5"/>
      <c r="H12" s="5"/>
    </row>
    <row r="13" spans="1:8" s="6" customFormat="1" ht="15.75" x14ac:dyDescent="0.25">
      <c r="A13" s="54" t="s">
        <v>47</v>
      </c>
      <c r="B13" s="54"/>
      <c r="C13" s="54"/>
      <c r="D13" s="54"/>
      <c r="E13" s="11"/>
      <c r="F13" s="5"/>
      <c r="G13" s="5"/>
      <c r="H13" s="5"/>
    </row>
    <row r="14" spans="1:8" s="6" customFormat="1" ht="27" customHeight="1" x14ac:dyDescent="0.25">
      <c r="A14" s="56" t="s">
        <v>8</v>
      </c>
      <c r="B14" s="42" t="s">
        <v>85</v>
      </c>
      <c r="C14" s="42"/>
      <c r="D14" s="42"/>
      <c r="E14" s="42"/>
      <c r="F14" s="57" t="s">
        <v>86</v>
      </c>
      <c r="G14" s="57"/>
      <c r="H14" s="57"/>
    </row>
    <row r="15" spans="1:8" s="6" customFormat="1" ht="15.75" x14ac:dyDescent="0.25">
      <c r="A15" s="56"/>
      <c r="B15" s="58">
        <v>1</v>
      </c>
      <c r="C15" s="59"/>
      <c r="D15" s="59"/>
      <c r="E15" s="60"/>
      <c r="F15" s="61">
        <v>2</v>
      </c>
      <c r="G15" s="62"/>
      <c r="H15" s="63"/>
    </row>
    <row r="16" spans="1:8" s="6" customFormat="1" ht="30.75" x14ac:dyDescent="0.25">
      <c r="A16" s="22" t="s">
        <v>10</v>
      </c>
      <c r="B16" s="64">
        <v>989.17</v>
      </c>
      <c r="C16" s="65"/>
      <c r="D16" s="65"/>
      <c r="E16" s="66"/>
      <c r="F16" s="64">
        <v>978.35</v>
      </c>
      <c r="G16" s="65"/>
      <c r="H16" s="66"/>
    </row>
    <row r="17" spans="1:8" s="6" customFormat="1" ht="15.75" x14ac:dyDescent="0.25">
      <c r="A17" s="24" t="s">
        <v>40</v>
      </c>
      <c r="B17" s="69">
        <v>17.07</v>
      </c>
      <c r="C17" s="70"/>
      <c r="D17" s="70"/>
      <c r="E17" s="71"/>
      <c r="F17" s="72">
        <v>15.4</v>
      </c>
      <c r="G17" s="73"/>
      <c r="H17" s="74"/>
    </row>
    <row r="18" spans="1:8" s="6" customFormat="1" ht="31.9" customHeight="1" x14ac:dyDescent="0.25">
      <c r="A18" s="24" t="s">
        <v>44</v>
      </c>
      <c r="B18" s="69">
        <v>112.21</v>
      </c>
      <c r="C18" s="70"/>
      <c r="D18" s="70"/>
      <c r="E18" s="71"/>
      <c r="F18" s="115">
        <v>112.22</v>
      </c>
      <c r="G18" s="116"/>
      <c r="H18" s="117"/>
    </row>
    <row r="19" spans="1:8" s="6" customFormat="1" ht="45" x14ac:dyDescent="0.25">
      <c r="A19" s="30" t="s">
        <v>43</v>
      </c>
      <c r="B19" s="69">
        <v>0</v>
      </c>
      <c r="C19" s="70"/>
      <c r="D19" s="70"/>
      <c r="E19" s="71"/>
      <c r="F19" s="72">
        <v>3.31</v>
      </c>
      <c r="G19" s="73"/>
      <c r="H19" s="74"/>
    </row>
    <row r="20" spans="1:8" s="6" customFormat="1" ht="25.9" customHeight="1" x14ac:dyDescent="0.25">
      <c r="A20" s="28" t="s">
        <v>16</v>
      </c>
      <c r="B20" s="113">
        <v>46.54</v>
      </c>
      <c r="C20" s="113"/>
      <c r="D20" s="113"/>
      <c r="E20" s="113"/>
      <c r="F20" s="114">
        <v>56.49</v>
      </c>
      <c r="G20" s="114"/>
      <c r="H20" s="114"/>
    </row>
    <row r="21" spans="1:8" s="6" customFormat="1" ht="25.9" customHeight="1" x14ac:dyDescent="0.25">
      <c r="A21" s="29" t="s">
        <v>15</v>
      </c>
      <c r="B21" s="77">
        <f>B16+B17+B18+B19+B20</f>
        <v>1164.99</v>
      </c>
      <c r="C21" s="78"/>
      <c r="D21" s="78"/>
      <c r="E21" s="79"/>
      <c r="F21" s="80">
        <f>F16+F17+F18+F19+F20</f>
        <v>1165.77</v>
      </c>
      <c r="G21" s="81"/>
      <c r="H21" s="82"/>
    </row>
    <row r="22" spans="1:8" s="6" customFormat="1" ht="12.75" customHeight="1" x14ac:dyDescent="0.25">
      <c r="A22" s="32"/>
      <c r="B22" s="33"/>
      <c r="C22" s="33"/>
      <c r="D22" s="33"/>
      <c r="E22" s="33"/>
      <c r="F22" s="34"/>
      <c r="G22" s="34"/>
      <c r="H22" s="34"/>
    </row>
    <row r="23" spans="1:8" s="6" customFormat="1" ht="18.600000000000001" customHeight="1" x14ac:dyDescent="0.25">
      <c r="A23" s="54" t="s">
        <v>48</v>
      </c>
      <c r="B23" s="54"/>
      <c r="C23" s="54"/>
      <c r="D23" s="54"/>
      <c r="E23" s="14"/>
      <c r="F23" s="5"/>
      <c r="G23" s="5"/>
      <c r="H23" s="5"/>
    </row>
    <row r="24" spans="1:8" s="6" customFormat="1" ht="15.95" customHeight="1" x14ac:dyDescent="0.25">
      <c r="A24" s="83" t="s">
        <v>11</v>
      </c>
      <c r="B24" s="83"/>
      <c r="C24" s="83"/>
      <c r="D24" s="83"/>
      <c r="E24" s="83"/>
      <c r="F24" s="83"/>
      <c r="G24" s="83" t="s">
        <v>87</v>
      </c>
      <c r="H24" s="83"/>
    </row>
    <row r="25" spans="1:8" s="6" customFormat="1" ht="15.75" x14ac:dyDescent="0.25">
      <c r="A25" s="41" t="s">
        <v>83</v>
      </c>
      <c r="B25" s="41"/>
      <c r="C25" s="41"/>
      <c r="D25" s="41"/>
      <c r="E25" s="41"/>
      <c r="F25" s="41"/>
      <c r="G25" s="84"/>
      <c r="H25" s="84"/>
    </row>
    <row r="26" spans="1:8" s="6" customFormat="1" ht="12.75" customHeight="1" x14ac:dyDescent="0.25">
      <c r="A26" s="75" t="s">
        <v>60</v>
      </c>
      <c r="B26" s="75"/>
      <c r="C26" s="75"/>
      <c r="D26" s="75"/>
      <c r="E26" s="75"/>
      <c r="F26" s="75"/>
      <c r="G26" s="76">
        <v>473.15</v>
      </c>
      <c r="H26" s="76"/>
    </row>
    <row r="27" spans="1:8" s="6" customFormat="1" ht="18.600000000000001" customHeight="1" x14ac:dyDescent="0.25">
      <c r="A27" s="85" t="s">
        <v>18</v>
      </c>
      <c r="B27" s="85"/>
      <c r="C27" s="85"/>
      <c r="D27" s="85"/>
      <c r="E27" s="85"/>
      <c r="F27" s="85"/>
      <c r="G27" s="86">
        <v>58.26</v>
      </c>
      <c r="H27" s="86"/>
    </row>
    <row r="28" spans="1:8" s="6" customFormat="1" ht="18.600000000000001" customHeight="1" x14ac:dyDescent="0.25">
      <c r="A28" s="85" t="s">
        <v>19</v>
      </c>
      <c r="B28" s="85"/>
      <c r="C28" s="85"/>
      <c r="D28" s="85"/>
      <c r="E28" s="85"/>
      <c r="F28" s="85"/>
      <c r="G28" s="86">
        <v>118.18</v>
      </c>
      <c r="H28" s="86"/>
    </row>
    <row r="29" spans="1:8" s="6" customFormat="1" ht="15.6" customHeight="1" x14ac:dyDescent="0.25">
      <c r="A29" s="85" t="s">
        <v>20</v>
      </c>
      <c r="B29" s="85"/>
      <c r="C29" s="85"/>
      <c r="D29" s="85"/>
      <c r="E29" s="85"/>
      <c r="F29" s="85"/>
      <c r="G29" s="86">
        <v>17.8</v>
      </c>
      <c r="H29" s="86"/>
    </row>
    <row r="30" spans="1:8" s="6" customFormat="1" ht="20.100000000000001" customHeight="1" x14ac:dyDescent="0.25">
      <c r="A30" s="85" t="s">
        <v>21</v>
      </c>
      <c r="B30" s="85"/>
      <c r="C30" s="85"/>
      <c r="D30" s="85"/>
      <c r="E30" s="85"/>
      <c r="F30" s="85"/>
      <c r="G30" s="86">
        <v>2</v>
      </c>
      <c r="H30" s="86"/>
    </row>
    <row r="31" spans="1:8" s="6" customFormat="1" ht="15.75" x14ac:dyDescent="0.25">
      <c r="A31" s="85" t="s">
        <v>22</v>
      </c>
      <c r="B31" s="85"/>
      <c r="C31" s="85"/>
      <c r="D31" s="85"/>
      <c r="E31" s="85"/>
      <c r="F31" s="85"/>
      <c r="G31" s="76">
        <v>9.1999999999999993</v>
      </c>
      <c r="H31" s="76"/>
    </row>
    <row r="32" spans="1:8" s="6" customFormat="1" ht="15.75" x14ac:dyDescent="0.25">
      <c r="A32" s="85" t="s">
        <v>23</v>
      </c>
      <c r="B32" s="85"/>
      <c r="C32" s="85"/>
      <c r="D32" s="85"/>
      <c r="E32" s="85"/>
      <c r="F32" s="85"/>
      <c r="G32" s="76">
        <v>0.8</v>
      </c>
      <c r="H32" s="76"/>
    </row>
    <row r="33" spans="1:8" s="6" customFormat="1" ht="19.899999999999999" customHeight="1" x14ac:dyDescent="0.25">
      <c r="A33" s="85" t="s">
        <v>24</v>
      </c>
      <c r="B33" s="85"/>
      <c r="C33" s="85"/>
      <c r="D33" s="85"/>
      <c r="E33" s="85"/>
      <c r="F33" s="85"/>
      <c r="G33" s="94">
        <v>4.5999999999999996</v>
      </c>
      <c r="H33" s="94"/>
    </row>
    <row r="34" spans="1:8" s="6" customFormat="1" ht="15.75" x14ac:dyDescent="0.25">
      <c r="A34" s="85" t="s">
        <v>25</v>
      </c>
      <c r="B34" s="85"/>
      <c r="C34" s="85"/>
      <c r="D34" s="85"/>
      <c r="E34" s="85"/>
      <c r="F34" s="85"/>
      <c r="G34" s="94">
        <v>13.1</v>
      </c>
      <c r="H34" s="94"/>
    </row>
    <row r="35" spans="1:8" s="6" customFormat="1" ht="15.75" x14ac:dyDescent="0.25">
      <c r="A35" s="85" t="s">
        <v>26</v>
      </c>
      <c r="B35" s="85"/>
      <c r="C35" s="85"/>
      <c r="D35" s="85"/>
      <c r="E35" s="85"/>
      <c r="F35" s="85"/>
      <c r="G35" s="76">
        <v>0.2</v>
      </c>
      <c r="H35" s="76"/>
    </row>
    <row r="36" spans="1:8" s="6" customFormat="1" ht="15.75" x14ac:dyDescent="0.25">
      <c r="A36" s="85" t="s">
        <v>27</v>
      </c>
      <c r="B36" s="85"/>
      <c r="C36" s="85"/>
      <c r="D36" s="85"/>
      <c r="E36" s="85"/>
      <c r="F36" s="85"/>
      <c r="G36" s="76">
        <v>3.4</v>
      </c>
      <c r="H36" s="76"/>
    </row>
    <row r="37" spans="1:8" s="6" customFormat="1" ht="15.75" x14ac:dyDescent="0.25">
      <c r="A37" s="85" t="s">
        <v>28</v>
      </c>
      <c r="B37" s="85"/>
      <c r="C37" s="85"/>
      <c r="D37" s="85"/>
      <c r="E37" s="85"/>
      <c r="F37" s="85"/>
      <c r="G37" s="76">
        <v>29.7</v>
      </c>
      <c r="H37" s="76"/>
    </row>
    <row r="38" spans="1:8" ht="15.75" x14ac:dyDescent="0.2">
      <c r="A38" s="85" t="s">
        <v>29</v>
      </c>
      <c r="B38" s="85"/>
      <c r="C38" s="85"/>
      <c r="D38" s="85"/>
      <c r="E38" s="85"/>
      <c r="F38" s="85"/>
      <c r="G38" s="86">
        <v>10.7</v>
      </c>
      <c r="H38" s="86"/>
    </row>
    <row r="39" spans="1:8" ht="12.75" customHeight="1" x14ac:dyDescent="0.25">
      <c r="A39" s="85" t="s">
        <v>30</v>
      </c>
      <c r="B39" s="85"/>
      <c r="C39" s="85"/>
      <c r="D39" s="85"/>
      <c r="E39" s="85"/>
      <c r="F39" s="85"/>
      <c r="G39" s="76">
        <v>2.7</v>
      </c>
      <c r="H39" s="76"/>
    </row>
    <row r="40" spans="1:8" ht="15" customHeight="1" x14ac:dyDescent="0.2">
      <c r="A40" s="85" t="s">
        <v>31</v>
      </c>
      <c r="B40" s="85"/>
      <c r="C40" s="85"/>
      <c r="D40" s="85"/>
      <c r="E40" s="85"/>
      <c r="F40" s="85"/>
      <c r="G40" s="86">
        <v>1.6</v>
      </c>
      <c r="H40" s="86"/>
    </row>
    <row r="41" spans="1:8" ht="15.75" x14ac:dyDescent="0.25">
      <c r="A41" s="75" t="s">
        <v>32</v>
      </c>
      <c r="B41" s="75"/>
      <c r="C41" s="75"/>
      <c r="D41" s="75"/>
      <c r="E41" s="75"/>
      <c r="F41" s="75"/>
      <c r="G41" s="86"/>
      <c r="H41" s="86"/>
    </row>
    <row r="42" spans="1:8" ht="15.75" x14ac:dyDescent="0.25">
      <c r="A42" s="95" t="s">
        <v>45</v>
      </c>
      <c r="B42" s="95"/>
      <c r="C42" s="95"/>
      <c r="D42" s="95"/>
      <c r="E42" s="95"/>
      <c r="F42" s="95"/>
      <c r="G42" s="96">
        <v>8.1</v>
      </c>
      <c r="H42" s="97"/>
    </row>
    <row r="43" spans="1:8" ht="15.75" x14ac:dyDescent="0.25">
      <c r="A43" s="91" t="s">
        <v>33</v>
      </c>
      <c r="B43" s="92"/>
      <c r="C43" s="92"/>
      <c r="D43" s="92"/>
      <c r="E43" s="92"/>
      <c r="F43" s="93"/>
      <c r="G43" s="96">
        <v>5.5</v>
      </c>
      <c r="H43" s="97"/>
    </row>
    <row r="44" spans="1:8" ht="15.75" x14ac:dyDescent="0.25">
      <c r="A44" s="91" t="s">
        <v>34</v>
      </c>
      <c r="B44" s="92"/>
      <c r="C44" s="92"/>
      <c r="D44" s="92"/>
      <c r="E44" s="92"/>
      <c r="F44" s="93"/>
      <c r="G44" s="96">
        <v>20</v>
      </c>
      <c r="H44" s="97"/>
    </row>
    <row r="45" spans="1:8" ht="15.75" x14ac:dyDescent="0.25">
      <c r="A45" s="91" t="s">
        <v>61</v>
      </c>
      <c r="B45" s="92"/>
      <c r="C45" s="92"/>
      <c r="D45" s="92"/>
      <c r="E45" s="92"/>
      <c r="F45" s="93"/>
      <c r="G45" s="96">
        <v>4.8</v>
      </c>
      <c r="H45" s="97"/>
    </row>
    <row r="46" spans="1:8" ht="15.75" x14ac:dyDescent="0.25">
      <c r="A46" s="91" t="s">
        <v>35</v>
      </c>
      <c r="B46" s="92"/>
      <c r="C46" s="92"/>
      <c r="D46" s="92"/>
      <c r="E46" s="92"/>
      <c r="F46" s="93"/>
      <c r="G46" s="96">
        <v>17.5</v>
      </c>
      <c r="H46" s="97"/>
    </row>
    <row r="47" spans="1:8" ht="48" customHeight="1" x14ac:dyDescent="0.25">
      <c r="A47" s="87" t="s">
        <v>58</v>
      </c>
      <c r="B47" s="88"/>
      <c r="C47" s="88"/>
      <c r="D47" s="88"/>
      <c r="E47" s="88"/>
      <c r="F47" s="89"/>
      <c r="G47" s="96">
        <v>32.200000000000003</v>
      </c>
      <c r="H47" s="97"/>
    </row>
    <row r="48" spans="1:8" ht="15.75" x14ac:dyDescent="0.25">
      <c r="A48" s="90" t="s">
        <v>39</v>
      </c>
      <c r="B48" s="98"/>
      <c r="C48" s="98"/>
      <c r="D48" s="98"/>
      <c r="E48" s="98"/>
      <c r="F48" s="99"/>
      <c r="G48" s="45">
        <v>8.6999999999999993</v>
      </c>
      <c r="H48" s="46"/>
    </row>
    <row r="49" spans="1:8" ht="15.6" customHeight="1" x14ac:dyDescent="0.25">
      <c r="A49" s="90" t="s">
        <v>62</v>
      </c>
      <c r="B49" s="98"/>
      <c r="C49" s="98"/>
      <c r="D49" s="98"/>
      <c r="E49" s="98"/>
      <c r="F49" s="99"/>
      <c r="G49" s="45">
        <v>34.4</v>
      </c>
      <c r="H49" s="46"/>
    </row>
    <row r="50" spans="1:8" ht="16.149999999999999" customHeight="1" x14ac:dyDescent="0.25">
      <c r="A50" s="90" t="s">
        <v>63</v>
      </c>
      <c r="B50" s="90"/>
      <c r="C50" s="90"/>
      <c r="D50" s="90"/>
      <c r="E50" s="90"/>
      <c r="F50" s="90"/>
      <c r="G50" s="45">
        <v>0.6</v>
      </c>
      <c r="H50" s="46"/>
    </row>
    <row r="51" spans="1:8" ht="15.75" x14ac:dyDescent="0.25">
      <c r="A51" s="90" t="s">
        <v>41</v>
      </c>
      <c r="B51" s="98"/>
      <c r="C51" s="98"/>
      <c r="D51" s="98"/>
      <c r="E51" s="98"/>
      <c r="F51" s="99"/>
      <c r="G51" s="96"/>
      <c r="H51" s="97"/>
    </row>
    <row r="52" spans="1:8" ht="15.75" x14ac:dyDescent="0.25">
      <c r="A52" s="90" t="s">
        <v>64</v>
      </c>
      <c r="B52" s="98"/>
      <c r="C52" s="98"/>
      <c r="D52" s="98"/>
      <c r="E52" s="98"/>
      <c r="F52" s="99"/>
      <c r="G52" s="45">
        <v>1.1000000000000001</v>
      </c>
      <c r="H52" s="46"/>
    </row>
    <row r="53" spans="1:8" ht="15.75" x14ac:dyDescent="0.25">
      <c r="A53" s="90" t="s">
        <v>65</v>
      </c>
      <c r="B53" s="90"/>
      <c r="C53" s="90"/>
      <c r="D53" s="90"/>
      <c r="E53" s="90"/>
      <c r="F53" s="90"/>
      <c r="G53" s="45">
        <v>58.6</v>
      </c>
      <c r="H53" s="46"/>
    </row>
    <row r="54" spans="1:8" ht="15.75" x14ac:dyDescent="0.25">
      <c r="A54" s="90" t="s">
        <v>66</v>
      </c>
      <c r="B54" s="90"/>
      <c r="C54" s="90"/>
      <c r="D54" s="90"/>
      <c r="E54" s="90"/>
      <c r="F54" s="90"/>
      <c r="G54" s="45">
        <v>1.7</v>
      </c>
      <c r="H54" s="46"/>
    </row>
    <row r="55" spans="1:8" ht="15" customHeight="1" x14ac:dyDescent="0.25">
      <c r="A55" s="90" t="s">
        <v>67</v>
      </c>
      <c r="B55" s="90"/>
      <c r="C55" s="90"/>
      <c r="D55" s="90"/>
      <c r="E55" s="90"/>
      <c r="F55" s="90"/>
      <c r="G55" s="45">
        <v>0.8</v>
      </c>
      <c r="H55" s="46"/>
    </row>
    <row r="56" spans="1:8" ht="30" customHeight="1" x14ac:dyDescent="0.25">
      <c r="A56" s="100" t="s">
        <v>68</v>
      </c>
      <c r="B56" s="101"/>
      <c r="C56" s="101"/>
      <c r="D56" s="101"/>
      <c r="E56" s="101"/>
      <c r="F56" s="102"/>
      <c r="G56" s="45">
        <v>3.9</v>
      </c>
      <c r="H56" s="46"/>
    </row>
    <row r="57" spans="1:8" ht="15.75" x14ac:dyDescent="0.25">
      <c r="A57" s="90" t="s">
        <v>69</v>
      </c>
      <c r="B57" s="90"/>
      <c r="C57" s="90"/>
      <c r="D57" s="90"/>
      <c r="E57" s="90"/>
      <c r="F57" s="90"/>
      <c r="G57" s="45">
        <v>6.2</v>
      </c>
      <c r="H57" s="46"/>
    </row>
    <row r="58" spans="1:8" ht="15.75" x14ac:dyDescent="0.25">
      <c r="A58" s="90" t="s">
        <v>70</v>
      </c>
      <c r="B58" s="90"/>
      <c r="C58" s="90"/>
      <c r="D58" s="90"/>
      <c r="E58" s="90"/>
      <c r="F58" s="90"/>
      <c r="G58" s="45"/>
      <c r="H58" s="46"/>
    </row>
    <row r="59" spans="1:8" ht="33.6" customHeight="1" x14ac:dyDescent="0.25">
      <c r="A59" s="100" t="s">
        <v>71</v>
      </c>
      <c r="B59" s="101"/>
      <c r="C59" s="101"/>
      <c r="D59" s="101"/>
      <c r="E59" s="101"/>
      <c r="F59" s="102"/>
      <c r="G59" s="45"/>
      <c r="H59" s="46"/>
    </row>
    <row r="60" spans="1:8" ht="30.6" customHeight="1" x14ac:dyDescent="0.25">
      <c r="A60" s="100" t="s">
        <v>72</v>
      </c>
      <c r="B60" s="101"/>
      <c r="C60" s="101"/>
      <c r="D60" s="101"/>
      <c r="E60" s="101"/>
      <c r="F60" s="102"/>
      <c r="G60" s="45">
        <v>1.7</v>
      </c>
      <c r="H60" s="46"/>
    </row>
    <row r="61" spans="1:8" ht="15.75" x14ac:dyDescent="0.25">
      <c r="A61" s="103" t="s">
        <v>73</v>
      </c>
      <c r="B61" s="104"/>
      <c r="C61" s="104"/>
      <c r="D61" s="104"/>
      <c r="E61" s="104"/>
      <c r="F61" s="105"/>
      <c r="G61" s="45"/>
      <c r="H61" s="46"/>
    </row>
    <row r="62" spans="1:8" ht="15.75" x14ac:dyDescent="0.25">
      <c r="A62" s="103" t="s">
        <v>74</v>
      </c>
      <c r="B62" s="104"/>
      <c r="C62" s="104"/>
      <c r="D62" s="104"/>
      <c r="E62" s="104"/>
      <c r="F62" s="105"/>
      <c r="G62" s="45">
        <v>0.3</v>
      </c>
      <c r="H62" s="46"/>
    </row>
    <row r="63" spans="1:8" ht="15.75" x14ac:dyDescent="0.25">
      <c r="A63" s="103" t="s">
        <v>75</v>
      </c>
      <c r="B63" s="104"/>
      <c r="C63" s="104"/>
      <c r="D63" s="104"/>
      <c r="E63" s="104"/>
      <c r="F63" s="105"/>
      <c r="G63" s="45">
        <v>1.6</v>
      </c>
      <c r="H63" s="46"/>
    </row>
    <row r="64" spans="1:8" ht="15.75" x14ac:dyDescent="0.25">
      <c r="A64" s="90" t="s">
        <v>76</v>
      </c>
      <c r="B64" s="98"/>
      <c r="C64" s="98"/>
      <c r="D64" s="98"/>
      <c r="E64" s="98"/>
      <c r="F64" s="99"/>
      <c r="G64" s="45"/>
      <c r="H64" s="46"/>
    </row>
    <row r="65" spans="1:8" ht="17.45" customHeight="1" x14ac:dyDescent="0.25">
      <c r="A65" s="103" t="s">
        <v>77</v>
      </c>
      <c r="B65" s="104"/>
      <c r="C65" s="104"/>
      <c r="D65" s="104"/>
      <c r="E65" s="104"/>
      <c r="F65" s="105"/>
      <c r="G65" s="45">
        <v>2.4</v>
      </c>
      <c r="H65" s="118"/>
    </row>
    <row r="66" spans="1:8" ht="16.899999999999999" customHeight="1" x14ac:dyDescent="0.25">
      <c r="A66" s="103" t="s">
        <v>78</v>
      </c>
      <c r="B66" s="104"/>
      <c r="C66" s="104"/>
      <c r="D66" s="104"/>
      <c r="E66" s="104"/>
      <c r="F66" s="105"/>
      <c r="G66" s="45">
        <v>4.7</v>
      </c>
      <c r="H66" s="118"/>
    </row>
    <row r="67" spans="1:8" ht="17.45" customHeight="1" x14ac:dyDescent="0.25">
      <c r="A67" s="103" t="s">
        <v>79</v>
      </c>
      <c r="B67" s="104"/>
      <c r="C67" s="104"/>
      <c r="D67" s="104"/>
      <c r="E67" s="104"/>
      <c r="F67" s="105"/>
      <c r="G67" s="45">
        <v>4.3</v>
      </c>
      <c r="H67" s="118"/>
    </row>
    <row r="68" spans="1:8" ht="17.45" customHeight="1" x14ac:dyDescent="0.25">
      <c r="A68" s="90" t="s">
        <v>80</v>
      </c>
      <c r="B68" s="98"/>
      <c r="C68" s="98"/>
      <c r="D68" s="98"/>
      <c r="E68" s="98"/>
      <c r="F68" s="99"/>
      <c r="G68" s="45">
        <v>2.2999999999999998</v>
      </c>
      <c r="H68" s="118"/>
    </row>
    <row r="69" spans="1:8" ht="17.45" customHeight="1" x14ac:dyDescent="0.25">
      <c r="A69" s="90" t="s">
        <v>81</v>
      </c>
      <c r="B69" s="90"/>
      <c r="C69" s="90"/>
      <c r="D69" s="90"/>
      <c r="E69" s="90"/>
      <c r="F69" s="90"/>
      <c r="G69" s="45">
        <v>2.2000000000000002</v>
      </c>
      <c r="H69" s="118"/>
    </row>
    <row r="70" spans="1:8" ht="17.45" customHeight="1" x14ac:dyDescent="0.25">
      <c r="A70" s="90" t="s">
        <v>82</v>
      </c>
      <c r="B70" s="98"/>
      <c r="C70" s="98"/>
      <c r="D70" s="98"/>
      <c r="E70" s="98"/>
      <c r="F70" s="99"/>
      <c r="G70" s="45">
        <v>17.600000000000001</v>
      </c>
      <c r="H70" s="118"/>
    </row>
    <row r="71" spans="1:8" ht="31.15" customHeight="1" x14ac:dyDescent="0.25">
      <c r="A71" s="100" t="s">
        <v>59</v>
      </c>
      <c r="B71" s="101"/>
      <c r="C71" s="101"/>
      <c r="D71" s="101"/>
      <c r="E71" s="101"/>
      <c r="F71" s="102"/>
      <c r="G71" s="45">
        <v>31.7</v>
      </c>
      <c r="H71" s="118"/>
    </row>
    <row r="72" spans="1:8" ht="18.75" x14ac:dyDescent="0.3">
      <c r="A72" s="106" t="s">
        <v>36</v>
      </c>
      <c r="B72" s="106"/>
      <c r="C72" s="106"/>
      <c r="D72" s="106"/>
      <c r="E72" s="106"/>
      <c r="F72" s="106"/>
      <c r="G72" s="109">
        <f>SUM(G26:G71)</f>
        <v>1018.2900000000003</v>
      </c>
      <c r="H72" s="119"/>
    </row>
    <row r="74" spans="1:8" ht="15.75" x14ac:dyDescent="0.25">
      <c r="A74" s="55" t="s">
        <v>49</v>
      </c>
      <c r="B74" s="55"/>
      <c r="C74" s="55"/>
      <c r="D74" s="55"/>
      <c r="E74" s="55"/>
      <c r="F74" s="55"/>
      <c r="G74" s="55"/>
    </row>
    <row r="76" spans="1:8" ht="105" x14ac:dyDescent="0.2">
      <c r="A76" s="42" t="s">
        <v>13</v>
      </c>
      <c r="B76" s="42"/>
      <c r="C76" s="18" t="s">
        <v>89</v>
      </c>
      <c r="D76" s="43" t="s">
        <v>93</v>
      </c>
      <c r="E76" s="44"/>
      <c r="F76" s="43" t="s">
        <v>91</v>
      </c>
      <c r="G76" s="44"/>
      <c r="H76" s="40" t="s">
        <v>92</v>
      </c>
    </row>
    <row r="77" spans="1:8" x14ac:dyDescent="0.2">
      <c r="A77" s="112" t="s">
        <v>14</v>
      </c>
      <c r="B77" s="112"/>
      <c r="C77" s="13">
        <v>-86.2</v>
      </c>
      <c r="D77" s="51">
        <f>F21</f>
        <v>1165.77</v>
      </c>
      <c r="E77" s="51"/>
      <c r="F77" s="51">
        <f>G72</f>
        <v>1018.2900000000003</v>
      </c>
      <c r="G77" s="51"/>
      <c r="H77" s="12">
        <f>C77+D77-F77</f>
        <v>61.279999999999632</v>
      </c>
    </row>
    <row r="78" spans="1:8" ht="15.75" x14ac:dyDescent="0.25">
      <c r="A78" s="41" t="s">
        <v>15</v>
      </c>
      <c r="B78" s="41"/>
      <c r="C78" s="27">
        <f>C77</f>
        <v>-86.2</v>
      </c>
      <c r="D78" s="53">
        <f>SUM(D77:D77)</f>
        <v>1165.77</v>
      </c>
      <c r="E78" s="53"/>
      <c r="F78" s="53">
        <f>SUM(F77:F77)</f>
        <v>1018.2900000000003</v>
      </c>
      <c r="G78" s="53"/>
      <c r="H78" s="16">
        <f>SUM(H77:H77)</f>
        <v>61.279999999999632</v>
      </c>
    </row>
    <row r="80" spans="1:8" x14ac:dyDescent="0.2">
      <c r="A80" s="25"/>
      <c r="B80" s="25"/>
      <c r="C80" s="25"/>
      <c r="D80" s="25"/>
      <c r="E80" s="25"/>
      <c r="F80" s="25"/>
      <c r="G80" s="25"/>
      <c r="H80" s="25"/>
    </row>
    <row r="81" spans="1:8" x14ac:dyDescent="0.2">
      <c r="A81" s="8"/>
      <c r="B81" s="8"/>
      <c r="C81" s="8"/>
      <c r="D81" s="8"/>
      <c r="E81" s="8"/>
      <c r="F81" s="8"/>
      <c r="G81" s="8"/>
      <c r="H81" s="8"/>
    </row>
    <row r="82" spans="1:8" ht="15.75" x14ac:dyDescent="0.25">
      <c r="A82" s="52" t="s">
        <v>37</v>
      </c>
      <c r="B82" s="52"/>
      <c r="C82" s="52"/>
      <c r="D82" s="2"/>
      <c r="E82" s="3"/>
      <c r="F82" s="111" t="s">
        <v>38</v>
      </c>
      <c r="G82" s="111"/>
    </row>
    <row r="83" spans="1:8" x14ac:dyDescent="0.2">
      <c r="A83" s="25"/>
      <c r="B83" s="25"/>
      <c r="C83" s="25"/>
      <c r="D83" s="25"/>
      <c r="E83" s="25"/>
      <c r="F83" s="25"/>
      <c r="G83" s="25"/>
      <c r="H83" s="25"/>
    </row>
    <row r="84" spans="1:8" ht="15.75" x14ac:dyDescent="0.25">
      <c r="A84" s="25"/>
      <c r="B84" s="2" t="s">
        <v>84</v>
      </c>
      <c r="C84" s="25"/>
      <c r="D84" s="25"/>
      <c r="E84" s="25"/>
      <c r="F84" s="52" t="s">
        <v>97</v>
      </c>
      <c r="G84" s="52"/>
      <c r="H84" s="25"/>
    </row>
    <row r="85" spans="1:8" x14ac:dyDescent="0.2">
      <c r="E85" s="1"/>
      <c r="F85" s="1"/>
      <c r="G85" s="1"/>
      <c r="H85" s="1"/>
    </row>
    <row r="86" spans="1:8" x14ac:dyDescent="0.2">
      <c r="E86" s="1"/>
      <c r="F86" s="1"/>
      <c r="G86" s="1"/>
      <c r="H86" s="1"/>
    </row>
    <row r="87" spans="1:8" x14ac:dyDescent="0.2">
      <c r="E87" s="1"/>
      <c r="F87" s="1"/>
      <c r="G87" s="1"/>
      <c r="H87" s="1"/>
    </row>
    <row r="88" spans="1:8" x14ac:dyDescent="0.2">
      <c r="E88" s="1"/>
      <c r="F88" s="1"/>
      <c r="G88" s="1"/>
      <c r="H88" s="1"/>
    </row>
    <row r="89" spans="1:8" x14ac:dyDescent="0.2">
      <c r="E89" s="1"/>
      <c r="F89" s="1"/>
      <c r="G89" s="1"/>
      <c r="H89" s="1"/>
    </row>
    <row r="90" spans="1:8" x14ac:dyDescent="0.2">
      <c r="E90" s="1"/>
      <c r="F90" s="1"/>
      <c r="G90" s="1"/>
      <c r="H90" s="1"/>
    </row>
    <row r="91" spans="1:8" x14ac:dyDescent="0.2">
      <c r="E91" s="1"/>
      <c r="F91" s="1"/>
      <c r="G91" s="1"/>
      <c r="H91" s="1"/>
    </row>
    <row r="92" spans="1:8" x14ac:dyDescent="0.2">
      <c r="E92" s="1"/>
      <c r="F92" s="1"/>
      <c r="G92" s="1"/>
      <c r="H92" s="1"/>
    </row>
    <row r="93" spans="1:8" x14ac:dyDescent="0.2">
      <c r="E93" s="1"/>
      <c r="F93" s="1"/>
      <c r="G93" s="1"/>
      <c r="H93" s="1"/>
    </row>
    <row r="94" spans="1:8" x14ac:dyDescent="0.2">
      <c r="E94" s="1"/>
      <c r="F94" s="1"/>
      <c r="G94" s="1"/>
      <c r="H94" s="1"/>
    </row>
    <row r="95" spans="1:8" x14ac:dyDescent="0.2">
      <c r="E95" s="1"/>
      <c r="F95" s="1"/>
      <c r="G95" s="1"/>
      <c r="H95" s="1"/>
    </row>
    <row r="96" spans="1:8" x14ac:dyDescent="0.2">
      <c r="E96" s="1"/>
      <c r="F96" s="1"/>
      <c r="G96" s="1"/>
      <c r="H96" s="1"/>
    </row>
  </sheetData>
  <sheetProtection selectLockedCells="1" selectUnlockedCells="1"/>
  <mergeCells count="133">
    <mergeCell ref="A48:F48"/>
    <mergeCell ref="G70:H70"/>
    <mergeCell ref="A82:C82"/>
    <mergeCell ref="F82:G82"/>
    <mergeCell ref="A78:B78"/>
    <mergeCell ref="D78:E78"/>
    <mergeCell ref="F78:G78"/>
    <mergeCell ref="G72:H72"/>
    <mergeCell ref="A76:B76"/>
    <mergeCell ref="G48:H48"/>
    <mergeCell ref="F76:G76"/>
    <mergeCell ref="A62:F62"/>
    <mergeCell ref="A77:B77"/>
    <mergeCell ref="D77:E77"/>
    <mergeCell ref="F77:G77"/>
    <mergeCell ref="A71:F71"/>
    <mergeCell ref="G71:H71"/>
    <mergeCell ref="A72:F72"/>
    <mergeCell ref="A74:G74"/>
    <mergeCell ref="D76:E76"/>
    <mergeCell ref="G62:H62"/>
    <mergeCell ref="A64:F64"/>
    <mergeCell ref="G64:H64"/>
    <mergeCell ref="A65:F65"/>
    <mergeCell ref="G65:H65"/>
    <mergeCell ref="A63:F63"/>
    <mergeCell ref="G63:H63"/>
    <mergeCell ref="A59:F59"/>
    <mergeCell ref="G59:H59"/>
    <mergeCell ref="A60:F60"/>
    <mergeCell ref="G60:H60"/>
    <mergeCell ref="A61:F61"/>
    <mergeCell ref="G61:H61"/>
    <mergeCell ref="A56:F56"/>
    <mergeCell ref="G56:H56"/>
    <mergeCell ref="A57:F57"/>
    <mergeCell ref="G57:H57"/>
    <mergeCell ref="A58:F58"/>
    <mergeCell ref="G58:H58"/>
    <mergeCell ref="A53:F53"/>
    <mergeCell ref="G53:H53"/>
    <mergeCell ref="A54:F54"/>
    <mergeCell ref="G54:H54"/>
    <mergeCell ref="A55:F55"/>
    <mergeCell ref="G55:H55"/>
    <mergeCell ref="A47:F47"/>
    <mergeCell ref="G47:H47"/>
    <mergeCell ref="A51:F51"/>
    <mergeCell ref="G51:H51"/>
    <mergeCell ref="A52:F52"/>
    <mergeCell ref="G52:H52"/>
    <mergeCell ref="A50:F50"/>
    <mergeCell ref="G50:H50"/>
    <mergeCell ref="A49:F49"/>
    <mergeCell ref="G49:H49"/>
    <mergeCell ref="A68:F68"/>
    <mergeCell ref="A69:F69"/>
    <mergeCell ref="G66:H66"/>
    <mergeCell ref="G67:H67"/>
    <mergeCell ref="G68:H68"/>
    <mergeCell ref="G69:H69"/>
    <mergeCell ref="A66:F66"/>
    <mergeCell ref="A67:F67"/>
    <mergeCell ref="A44:F44"/>
    <mergeCell ref="G44:H44"/>
    <mergeCell ref="A45:F45"/>
    <mergeCell ref="G45:H45"/>
    <mergeCell ref="A46:F46"/>
    <mergeCell ref="G46:H46"/>
    <mergeCell ref="A70:F70"/>
    <mergeCell ref="A37:F37"/>
    <mergeCell ref="G37:H37"/>
    <mergeCell ref="A38:F38"/>
    <mergeCell ref="G38:H38"/>
    <mergeCell ref="A39:F39"/>
    <mergeCell ref="A42:F42"/>
    <mergeCell ref="G42:H42"/>
    <mergeCell ref="A43:F43"/>
    <mergeCell ref="G43:H43"/>
    <mergeCell ref="F19:H19"/>
    <mergeCell ref="F18:H18"/>
    <mergeCell ref="A36:F36"/>
    <mergeCell ref="A40:F40"/>
    <mergeCell ref="G40:H40"/>
    <mergeCell ref="A41:F41"/>
    <mergeCell ref="G41:H41"/>
    <mergeCell ref="G33:H33"/>
    <mergeCell ref="A34:F34"/>
    <mergeCell ref="G34:H34"/>
    <mergeCell ref="G39:H39"/>
    <mergeCell ref="A23:D23"/>
    <mergeCell ref="B16:E16"/>
    <mergeCell ref="F16:H16"/>
    <mergeCell ref="B21:E21"/>
    <mergeCell ref="F21:H21"/>
    <mergeCell ref="B19:E19"/>
    <mergeCell ref="G36:H36"/>
    <mergeCell ref="A30:F30"/>
    <mergeCell ref="G30:H30"/>
    <mergeCell ref="A31:F31"/>
    <mergeCell ref="G31:H31"/>
    <mergeCell ref="A35:F35"/>
    <mergeCell ref="G35:H35"/>
    <mergeCell ref="A32:F32"/>
    <mergeCell ref="G32:H32"/>
    <mergeCell ref="A33:F33"/>
    <mergeCell ref="F20:H20"/>
    <mergeCell ref="A27:F27"/>
    <mergeCell ref="G27:H27"/>
    <mergeCell ref="A28:F28"/>
    <mergeCell ref="G28:H28"/>
    <mergeCell ref="A29:F29"/>
    <mergeCell ref="G29:H29"/>
    <mergeCell ref="F14:H14"/>
    <mergeCell ref="B15:E15"/>
    <mergeCell ref="A25:F25"/>
    <mergeCell ref="G25:H25"/>
    <mergeCell ref="A26:F26"/>
    <mergeCell ref="G26:H26"/>
    <mergeCell ref="F15:H15"/>
    <mergeCell ref="B17:E17"/>
    <mergeCell ref="F17:H17"/>
    <mergeCell ref="B20:E20"/>
    <mergeCell ref="F84:G84"/>
    <mergeCell ref="B18:E18"/>
    <mergeCell ref="A1:H1"/>
    <mergeCell ref="A2:H2"/>
    <mergeCell ref="A3:H3"/>
    <mergeCell ref="A13:D13"/>
    <mergeCell ref="A24:F24"/>
    <mergeCell ref="G24:H24"/>
    <mergeCell ref="A14:A15"/>
    <mergeCell ref="B14:E14"/>
  </mergeCells>
  <pageMargins left="0.70866141732283472" right="0.9055118110236221" top="0.43307086614173229" bottom="0.15748031496062992" header="0.51181102362204722" footer="0.51181102362204722"/>
  <pageSetup paperSize="9" scale="6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opLeftCell="A59" workbookViewId="0">
      <selection activeCell="K13" sqref="K13"/>
    </sheetView>
  </sheetViews>
  <sheetFormatPr defaultColWidth="9" defaultRowHeight="15" x14ac:dyDescent="0.2"/>
  <cols>
    <col min="1" max="1" width="19.28515625" style="5" customWidth="1"/>
    <col min="2" max="2" width="13.85546875" style="5" customWidth="1"/>
    <col min="3" max="3" width="20.28515625" style="5" customWidth="1"/>
    <col min="4" max="4" width="15.42578125" style="5" customWidth="1"/>
    <col min="5" max="5" width="13.85546875" style="5" customWidth="1"/>
    <col min="6" max="6" width="17.5703125" style="5" customWidth="1"/>
    <col min="7" max="7" width="15.42578125" style="5" customWidth="1"/>
    <col min="8" max="8" width="14.7109375" style="5" customWidth="1"/>
    <col min="9" max="9" width="0" style="5" hidden="1" customWidth="1"/>
    <col min="10" max="16384" width="9" style="5"/>
  </cols>
  <sheetData>
    <row r="1" spans="1:9" s="6" customFormat="1" ht="15.7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"/>
    </row>
    <row r="2" spans="1:9" s="6" customFormat="1" ht="15.75" x14ac:dyDescent="0.25">
      <c r="A2" s="55" t="s">
        <v>1</v>
      </c>
      <c r="B2" s="55"/>
      <c r="C2" s="55"/>
      <c r="D2" s="55"/>
      <c r="E2" s="55"/>
      <c r="F2" s="55"/>
      <c r="G2" s="55"/>
      <c r="H2" s="55"/>
      <c r="I2" s="5"/>
    </row>
    <row r="3" spans="1:9" s="6" customFormat="1" ht="15.75" x14ac:dyDescent="0.25">
      <c r="A3" s="55" t="s">
        <v>52</v>
      </c>
      <c r="B3" s="55"/>
      <c r="C3" s="55"/>
      <c r="D3" s="55"/>
      <c r="E3" s="55"/>
      <c r="F3" s="55"/>
      <c r="G3" s="55"/>
      <c r="H3" s="55"/>
      <c r="I3" s="5"/>
    </row>
    <row r="4" spans="1:9" s="6" customFormat="1" ht="15.75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s="6" customFormat="1" ht="15.75" x14ac:dyDescent="0.25">
      <c r="A5" s="5" t="s">
        <v>2</v>
      </c>
      <c r="B5" s="7">
        <v>1980</v>
      </c>
      <c r="C5" s="8"/>
      <c r="D5" s="5"/>
      <c r="E5" s="5"/>
      <c r="F5" s="5"/>
      <c r="G5" s="5"/>
      <c r="H5" s="5"/>
      <c r="I5" s="5"/>
    </row>
    <row r="6" spans="1:9" s="6" customFormat="1" ht="15.75" x14ac:dyDescent="0.25">
      <c r="A6" s="5" t="s">
        <v>3</v>
      </c>
      <c r="B6" s="9">
        <v>5</v>
      </c>
      <c r="C6" s="8"/>
      <c r="D6" s="5"/>
      <c r="E6" s="5"/>
      <c r="F6" s="5"/>
      <c r="G6" s="5"/>
      <c r="H6" s="5"/>
      <c r="I6" s="5"/>
    </row>
    <row r="7" spans="1:9" s="6" customFormat="1" ht="15.75" x14ac:dyDescent="0.25">
      <c r="A7" s="5" t="s">
        <v>4</v>
      </c>
      <c r="B7" s="9">
        <v>6</v>
      </c>
      <c r="C7" s="8"/>
      <c r="D7" s="5"/>
      <c r="E7" s="5"/>
      <c r="F7" s="5"/>
      <c r="G7" s="5"/>
      <c r="H7" s="5"/>
      <c r="I7" s="5"/>
    </row>
    <row r="8" spans="1:9" s="6" customFormat="1" ht="15.75" x14ac:dyDescent="0.25">
      <c r="A8" s="5" t="s">
        <v>5</v>
      </c>
      <c r="B8" s="9">
        <v>88</v>
      </c>
      <c r="C8" s="8"/>
      <c r="D8" s="5"/>
      <c r="E8" s="5"/>
      <c r="F8" s="5"/>
      <c r="G8" s="5"/>
      <c r="H8" s="5"/>
      <c r="I8" s="5"/>
    </row>
    <row r="9" spans="1:9" s="6" customFormat="1" ht="15.6" hidden="1" customHeight="1" x14ac:dyDescent="0.25">
      <c r="A9" s="5" t="s">
        <v>6</v>
      </c>
      <c r="B9" s="9">
        <v>2</v>
      </c>
      <c r="C9" s="8"/>
      <c r="D9" s="5"/>
      <c r="E9" s="5"/>
      <c r="F9" s="5"/>
      <c r="G9" s="5"/>
      <c r="H9" s="5"/>
      <c r="I9" s="5"/>
    </row>
    <row r="10" spans="1:9" s="6" customFormat="1" ht="15.6" hidden="1" customHeight="1" x14ac:dyDescent="0.25">
      <c r="A10" s="5" t="s">
        <v>7</v>
      </c>
      <c r="B10" s="7">
        <v>2</v>
      </c>
      <c r="C10" s="8"/>
      <c r="D10" s="5"/>
      <c r="E10" s="5"/>
      <c r="F10" s="5"/>
      <c r="G10" s="5"/>
      <c r="H10" s="5"/>
      <c r="I10" s="5"/>
    </row>
    <row r="11" spans="1:9" s="6" customFormat="1" ht="45.75" x14ac:dyDescent="0.25">
      <c r="A11" s="10" t="s">
        <v>99</v>
      </c>
      <c r="B11" s="7">
        <v>4463.57</v>
      </c>
      <c r="C11" s="8"/>
      <c r="D11" s="5"/>
      <c r="E11" s="5"/>
      <c r="F11" s="5"/>
      <c r="G11" s="5"/>
      <c r="H11" s="5"/>
      <c r="I11" s="5"/>
    </row>
    <row r="12" spans="1:9" s="6" customFormat="1" ht="15.75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s="6" customFormat="1" ht="15.75" x14ac:dyDescent="0.25">
      <c r="A13" s="54" t="s">
        <v>47</v>
      </c>
      <c r="B13" s="54"/>
      <c r="C13" s="54"/>
      <c r="D13" s="54"/>
      <c r="E13" s="11"/>
      <c r="F13" s="5"/>
      <c r="G13" s="5"/>
      <c r="H13" s="5"/>
      <c r="I13" s="5"/>
    </row>
    <row r="14" spans="1:9" s="6" customFormat="1" ht="31.15" customHeight="1" x14ac:dyDescent="0.25">
      <c r="A14" s="56" t="s">
        <v>8</v>
      </c>
      <c r="B14" s="42" t="s">
        <v>85</v>
      </c>
      <c r="C14" s="42"/>
      <c r="D14" s="42"/>
      <c r="E14" s="42"/>
      <c r="F14" s="57" t="s">
        <v>86</v>
      </c>
      <c r="G14" s="57"/>
      <c r="H14" s="57"/>
      <c r="I14" s="5"/>
    </row>
    <row r="15" spans="1:9" s="6" customFormat="1" ht="15.75" x14ac:dyDescent="0.25">
      <c r="A15" s="56"/>
      <c r="B15" s="58">
        <v>1</v>
      </c>
      <c r="C15" s="59"/>
      <c r="D15" s="59"/>
      <c r="E15" s="60"/>
      <c r="F15" s="61">
        <v>2</v>
      </c>
      <c r="G15" s="62"/>
      <c r="H15" s="63"/>
      <c r="I15" s="5"/>
    </row>
    <row r="16" spans="1:9" s="6" customFormat="1" ht="30.75" x14ac:dyDescent="0.25">
      <c r="A16" s="22" t="s">
        <v>10</v>
      </c>
      <c r="B16" s="64">
        <v>906.57</v>
      </c>
      <c r="C16" s="65"/>
      <c r="D16" s="65"/>
      <c r="E16" s="66"/>
      <c r="F16" s="64">
        <v>940.74</v>
      </c>
      <c r="G16" s="65"/>
      <c r="H16" s="66"/>
      <c r="I16" s="5"/>
    </row>
    <row r="17" spans="1:9" s="6" customFormat="1" ht="15.75" x14ac:dyDescent="0.25">
      <c r="A17" s="24" t="s">
        <v>40</v>
      </c>
      <c r="B17" s="69">
        <v>22.09</v>
      </c>
      <c r="C17" s="70"/>
      <c r="D17" s="70"/>
      <c r="E17" s="71"/>
      <c r="F17" s="72">
        <v>19.940000000000001</v>
      </c>
      <c r="G17" s="73"/>
      <c r="H17" s="74"/>
      <c r="I17" s="5"/>
    </row>
    <row r="18" spans="1:9" s="6" customFormat="1" ht="30.6" customHeight="1" x14ac:dyDescent="0.25">
      <c r="A18" s="24" t="s">
        <v>42</v>
      </c>
      <c r="B18" s="69">
        <v>0</v>
      </c>
      <c r="C18" s="70"/>
      <c r="D18" s="70"/>
      <c r="E18" s="71"/>
      <c r="F18" s="72">
        <v>4.29</v>
      </c>
      <c r="G18" s="73"/>
      <c r="H18" s="74"/>
      <c r="I18" s="5"/>
    </row>
    <row r="19" spans="1:9" s="6" customFormat="1" ht="30.75" x14ac:dyDescent="0.25">
      <c r="A19" s="23" t="s">
        <v>16</v>
      </c>
      <c r="B19" s="67">
        <v>156.22</v>
      </c>
      <c r="C19" s="67"/>
      <c r="D19" s="67"/>
      <c r="E19" s="67"/>
      <c r="F19" s="68">
        <v>153.76</v>
      </c>
      <c r="G19" s="68"/>
      <c r="H19" s="68"/>
      <c r="I19" s="5"/>
    </row>
    <row r="20" spans="1:9" s="6" customFormat="1" ht="15.75" x14ac:dyDescent="0.25">
      <c r="A20" s="29" t="s">
        <v>15</v>
      </c>
      <c r="B20" s="77">
        <f>B16+B17+B18+B19</f>
        <v>1084.8800000000001</v>
      </c>
      <c r="C20" s="78"/>
      <c r="D20" s="78"/>
      <c r="E20" s="79"/>
      <c r="F20" s="80">
        <f>F16+F17+F18+F19</f>
        <v>1118.73</v>
      </c>
      <c r="G20" s="81"/>
      <c r="H20" s="82"/>
      <c r="I20" s="5"/>
    </row>
    <row r="21" spans="1:9" s="6" customFormat="1" ht="12.75" customHeight="1" x14ac:dyDescent="0.25">
      <c r="A21" s="32"/>
      <c r="B21" s="33"/>
      <c r="C21" s="33"/>
      <c r="D21" s="33"/>
      <c r="E21" s="33"/>
      <c r="F21" s="34"/>
      <c r="G21" s="34"/>
      <c r="H21" s="34"/>
      <c r="I21" s="5"/>
    </row>
    <row r="22" spans="1:9" s="6" customFormat="1" ht="12.75" customHeight="1" x14ac:dyDescent="0.25">
      <c r="A22" s="54" t="s">
        <v>48</v>
      </c>
      <c r="B22" s="54"/>
      <c r="C22" s="54"/>
      <c r="D22" s="54"/>
      <c r="E22" s="14"/>
      <c r="F22" s="5"/>
      <c r="G22" s="5"/>
      <c r="H22" s="5"/>
      <c r="I22" s="5"/>
    </row>
    <row r="23" spans="1:9" s="6" customFormat="1" ht="12.75" customHeight="1" x14ac:dyDescent="0.25">
      <c r="A23" s="83" t="s">
        <v>11</v>
      </c>
      <c r="B23" s="83"/>
      <c r="C23" s="83"/>
      <c r="D23" s="83"/>
      <c r="E23" s="83"/>
      <c r="F23" s="83"/>
      <c r="G23" s="83" t="s">
        <v>87</v>
      </c>
      <c r="H23" s="83"/>
      <c r="I23" s="5"/>
    </row>
    <row r="24" spans="1:9" s="6" customFormat="1" ht="15.75" x14ac:dyDescent="0.25">
      <c r="A24" s="41" t="s">
        <v>83</v>
      </c>
      <c r="B24" s="41"/>
      <c r="C24" s="41"/>
      <c r="D24" s="41"/>
      <c r="E24" s="41"/>
      <c r="F24" s="41"/>
      <c r="G24" s="84"/>
      <c r="H24" s="84"/>
      <c r="I24" s="5"/>
    </row>
    <row r="25" spans="1:9" s="6" customFormat="1" ht="15.6" customHeight="1" x14ac:dyDescent="0.25">
      <c r="A25" s="75" t="s">
        <v>60</v>
      </c>
      <c r="B25" s="75"/>
      <c r="C25" s="75"/>
      <c r="D25" s="75"/>
      <c r="E25" s="75"/>
      <c r="F25" s="75"/>
      <c r="G25" s="76">
        <v>618.70000000000005</v>
      </c>
      <c r="H25" s="76"/>
      <c r="I25" s="5"/>
    </row>
    <row r="26" spans="1:9" s="6" customFormat="1" ht="12.75" customHeight="1" x14ac:dyDescent="0.25">
      <c r="A26" s="85" t="s">
        <v>18</v>
      </c>
      <c r="B26" s="85"/>
      <c r="C26" s="85"/>
      <c r="D26" s="85"/>
      <c r="E26" s="85"/>
      <c r="F26" s="85"/>
      <c r="G26" s="76">
        <v>76.099999999999994</v>
      </c>
      <c r="H26" s="76"/>
      <c r="I26" s="5"/>
    </row>
    <row r="27" spans="1:9" s="6" customFormat="1" ht="12.75" customHeight="1" x14ac:dyDescent="0.25">
      <c r="A27" s="85" t="s">
        <v>19</v>
      </c>
      <c r="B27" s="85"/>
      <c r="C27" s="85"/>
      <c r="D27" s="85"/>
      <c r="E27" s="85"/>
      <c r="F27" s="85"/>
      <c r="G27" s="76"/>
      <c r="H27" s="76"/>
      <c r="I27" s="5"/>
    </row>
    <row r="28" spans="1:9" s="6" customFormat="1" ht="15.75" x14ac:dyDescent="0.25">
      <c r="A28" s="85" t="s">
        <v>20</v>
      </c>
      <c r="B28" s="85"/>
      <c r="C28" s="85"/>
      <c r="D28" s="85"/>
      <c r="E28" s="85"/>
      <c r="F28" s="85"/>
      <c r="G28" s="76">
        <v>23.1</v>
      </c>
      <c r="H28" s="76"/>
      <c r="I28" s="5"/>
    </row>
    <row r="29" spans="1:9" s="6" customFormat="1" ht="12.75" customHeight="1" x14ac:dyDescent="0.25">
      <c r="A29" s="85" t="s">
        <v>21</v>
      </c>
      <c r="B29" s="85"/>
      <c r="C29" s="85"/>
      <c r="D29" s="85"/>
      <c r="E29" s="85"/>
      <c r="F29" s="85"/>
      <c r="G29" s="76">
        <v>2.6</v>
      </c>
      <c r="H29" s="76"/>
      <c r="I29" s="5"/>
    </row>
    <row r="30" spans="1:9" s="6" customFormat="1" ht="12.75" customHeight="1" x14ac:dyDescent="0.25">
      <c r="A30" s="85" t="s">
        <v>22</v>
      </c>
      <c r="B30" s="85"/>
      <c r="C30" s="85"/>
      <c r="D30" s="85"/>
      <c r="E30" s="85"/>
      <c r="F30" s="85"/>
      <c r="G30" s="76"/>
      <c r="H30" s="76"/>
      <c r="I30" s="5"/>
    </row>
    <row r="31" spans="1:9" s="6" customFormat="1" ht="12.75" customHeight="1" x14ac:dyDescent="0.25">
      <c r="A31" s="85" t="s">
        <v>23</v>
      </c>
      <c r="B31" s="85"/>
      <c r="C31" s="85"/>
      <c r="D31" s="85"/>
      <c r="E31" s="85"/>
      <c r="F31" s="85"/>
      <c r="G31" s="76">
        <v>1</v>
      </c>
      <c r="H31" s="76"/>
      <c r="I31" s="5"/>
    </row>
    <row r="32" spans="1:9" s="6" customFormat="1" ht="15.75" x14ac:dyDescent="0.25">
      <c r="A32" s="85" t="s">
        <v>24</v>
      </c>
      <c r="B32" s="85"/>
      <c r="C32" s="85"/>
      <c r="D32" s="85"/>
      <c r="E32" s="85"/>
      <c r="F32" s="85"/>
      <c r="G32" s="76">
        <v>5.9</v>
      </c>
      <c r="H32" s="76"/>
      <c r="I32" s="5"/>
    </row>
    <row r="33" spans="1:10" s="6" customFormat="1" ht="15.75" x14ac:dyDescent="0.25">
      <c r="A33" s="85" t="s">
        <v>25</v>
      </c>
      <c r="B33" s="85"/>
      <c r="C33" s="85"/>
      <c r="D33" s="85"/>
      <c r="E33" s="85"/>
      <c r="F33" s="85"/>
      <c r="G33" s="76">
        <v>17</v>
      </c>
      <c r="H33" s="76"/>
      <c r="I33" s="5"/>
    </row>
    <row r="34" spans="1:10" s="6" customFormat="1" ht="15.6" customHeight="1" x14ac:dyDescent="0.25">
      <c r="A34" s="85" t="s">
        <v>26</v>
      </c>
      <c r="B34" s="85"/>
      <c r="C34" s="85"/>
      <c r="D34" s="85"/>
      <c r="E34" s="85"/>
      <c r="F34" s="85"/>
      <c r="G34" s="76">
        <v>0.4</v>
      </c>
      <c r="H34" s="76"/>
      <c r="I34" s="5"/>
    </row>
    <row r="35" spans="1:10" s="6" customFormat="1" ht="15.75" x14ac:dyDescent="0.25">
      <c r="A35" s="85" t="s">
        <v>27</v>
      </c>
      <c r="B35" s="85"/>
      <c r="C35" s="85"/>
      <c r="D35" s="85"/>
      <c r="E35" s="85"/>
      <c r="F35" s="85"/>
      <c r="G35" s="76">
        <v>4.4000000000000004</v>
      </c>
      <c r="H35" s="76"/>
      <c r="I35" s="5"/>
    </row>
    <row r="36" spans="1:10" s="6" customFormat="1" ht="15.75" x14ac:dyDescent="0.25">
      <c r="A36" s="85" t="s">
        <v>28</v>
      </c>
      <c r="B36" s="85"/>
      <c r="C36" s="85"/>
      <c r="D36" s="85"/>
      <c r="E36" s="85"/>
      <c r="F36" s="85"/>
      <c r="G36" s="76">
        <v>38.5</v>
      </c>
      <c r="H36" s="76"/>
      <c r="I36" s="5"/>
      <c r="J36" s="5"/>
    </row>
    <row r="37" spans="1:10" s="6" customFormat="1" ht="15.75" x14ac:dyDescent="0.25">
      <c r="A37" s="85" t="s">
        <v>29</v>
      </c>
      <c r="B37" s="85"/>
      <c r="C37" s="85"/>
      <c r="D37" s="85"/>
      <c r="E37" s="85"/>
      <c r="F37" s="85"/>
      <c r="G37" s="76">
        <v>13.9</v>
      </c>
      <c r="H37" s="76"/>
      <c r="I37" s="5"/>
    </row>
    <row r="38" spans="1:10" s="6" customFormat="1" ht="15.75" x14ac:dyDescent="0.25">
      <c r="A38" s="85" t="s">
        <v>30</v>
      </c>
      <c r="B38" s="85"/>
      <c r="C38" s="85"/>
      <c r="D38" s="85"/>
      <c r="E38" s="85"/>
      <c r="F38" s="85"/>
      <c r="G38" s="76">
        <v>3.5</v>
      </c>
      <c r="H38" s="76"/>
      <c r="I38" s="5"/>
    </row>
    <row r="39" spans="1:10" ht="15.75" x14ac:dyDescent="0.25">
      <c r="A39" s="85" t="s">
        <v>31</v>
      </c>
      <c r="B39" s="85"/>
      <c r="C39" s="85"/>
      <c r="D39" s="85"/>
      <c r="E39" s="85"/>
      <c r="F39" s="85"/>
      <c r="G39" s="76">
        <v>2.1</v>
      </c>
      <c r="H39" s="76"/>
      <c r="J39" s="6"/>
    </row>
    <row r="40" spans="1:10" ht="15" customHeight="1" x14ac:dyDescent="0.25">
      <c r="A40" s="75" t="s">
        <v>32</v>
      </c>
      <c r="B40" s="75"/>
      <c r="C40" s="75"/>
      <c r="D40" s="75"/>
      <c r="E40" s="75"/>
      <c r="F40" s="75"/>
      <c r="G40" s="76"/>
      <c r="H40" s="76"/>
      <c r="J40" s="6"/>
    </row>
    <row r="41" spans="1:10" ht="15.75" x14ac:dyDescent="0.25">
      <c r="A41" s="95" t="s">
        <v>45</v>
      </c>
      <c r="B41" s="95"/>
      <c r="C41" s="95"/>
      <c r="D41" s="95"/>
      <c r="E41" s="95"/>
      <c r="F41" s="95"/>
      <c r="G41" s="76">
        <v>10.6</v>
      </c>
      <c r="H41" s="76"/>
      <c r="J41" s="6"/>
    </row>
    <row r="42" spans="1:10" ht="15.75" x14ac:dyDescent="0.25">
      <c r="A42" s="91" t="s">
        <v>33</v>
      </c>
      <c r="B42" s="92"/>
      <c r="C42" s="92"/>
      <c r="D42" s="92"/>
      <c r="E42" s="92"/>
      <c r="F42" s="93"/>
      <c r="G42" s="76">
        <v>6.8</v>
      </c>
      <c r="H42" s="76"/>
      <c r="J42" s="6"/>
    </row>
    <row r="43" spans="1:10" ht="15.75" x14ac:dyDescent="0.25">
      <c r="A43" s="91" t="s">
        <v>34</v>
      </c>
      <c r="B43" s="92"/>
      <c r="C43" s="92"/>
      <c r="D43" s="92"/>
      <c r="E43" s="92"/>
      <c r="F43" s="93"/>
      <c r="G43" s="76">
        <v>26</v>
      </c>
      <c r="H43" s="76"/>
      <c r="J43" s="6"/>
    </row>
    <row r="44" spans="1:10" ht="15.75" x14ac:dyDescent="0.25">
      <c r="A44" s="91" t="s">
        <v>61</v>
      </c>
      <c r="B44" s="92"/>
      <c r="C44" s="92"/>
      <c r="D44" s="92"/>
      <c r="E44" s="92"/>
      <c r="F44" s="93"/>
      <c r="G44" s="76">
        <v>6.2</v>
      </c>
      <c r="H44" s="76"/>
      <c r="J44" s="6"/>
    </row>
    <row r="45" spans="1:10" ht="15.75" x14ac:dyDescent="0.25">
      <c r="A45" s="91" t="s">
        <v>35</v>
      </c>
      <c r="B45" s="92"/>
      <c r="C45" s="92"/>
      <c r="D45" s="92"/>
      <c r="E45" s="92"/>
      <c r="F45" s="93"/>
      <c r="G45" s="76">
        <v>22.6</v>
      </c>
      <c r="H45" s="76"/>
      <c r="J45" s="6"/>
    </row>
    <row r="46" spans="1:10" ht="45" customHeight="1" x14ac:dyDescent="0.25">
      <c r="A46" s="87" t="s">
        <v>58</v>
      </c>
      <c r="B46" s="88"/>
      <c r="C46" s="88"/>
      <c r="D46" s="88"/>
      <c r="E46" s="88"/>
      <c r="F46" s="89"/>
      <c r="G46" s="76">
        <v>41.8</v>
      </c>
      <c r="H46" s="76"/>
      <c r="J46" s="6"/>
    </row>
    <row r="47" spans="1:10" ht="15.75" x14ac:dyDescent="0.25">
      <c r="A47" s="90" t="s">
        <v>39</v>
      </c>
      <c r="B47" s="98"/>
      <c r="C47" s="98"/>
      <c r="D47" s="98"/>
      <c r="E47" s="98"/>
      <c r="F47" s="99"/>
      <c r="G47" s="122">
        <v>21.2</v>
      </c>
      <c r="H47" s="123"/>
      <c r="J47" s="6"/>
    </row>
    <row r="48" spans="1:10" ht="15.6" customHeight="1" x14ac:dyDescent="0.25">
      <c r="A48" s="90" t="s">
        <v>62</v>
      </c>
      <c r="B48" s="98"/>
      <c r="C48" s="98"/>
      <c r="D48" s="98"/>
      <c r="E48" s="98"/>
      <c r="F48" s="99"/>
      <c r="G48" s="122"/>
      <c r="H48" s="123"/>
      <c r="J48" s="6"/>
    </row>
    <row r="49" spans="1:10" ht="16.149999999999999" customHeight="1" x14ac:dyDescent="0.25">
      <c r="A49" s="90" t="s">
        <v>63</v>
      </c>
      <c r="B49" s="90"/>
      <c r="C49" s="90"/>
      <c r="D49" s="90"/>
      <c r="E49" s="90"/>
      <c r="F49" s="90"/>
      <c r="G49" s="124">
        <v>0.8</v>
      </c>
      <c r="H49" s="125"/>
      <c r="J49" s="6"/>
    </row>
    <row r="50" spans="1:10" ht="15.75" x14ac:dyDescent="0.25">
      <c r="A50" s="90" t="s">
        <v>41</v>
      </c>
      <c r="B50" s="98"/>
      <c r="C50" s="98"/>
      <c r="D50" s="98"/>
      <c r="E50" s="98"/>
      <c r="F50" s="99"/>
      <c r="G50" s="96">
        <v>128.6</v>
      </c>
      <c r="H50" s="97"/>
      <c r="J50" s="6"/>
    </row>
    <row r="51" spans="1:10" ht="15.75" x14ac:dyDescent="0.25">
      <c r="A51" s="90" t="s">
        <v>64</v>
      </c>
      <c r="B51" s="98"/>
      <c r="C51" s="98"/>
      <c r="D51" s="98"/>
      <c r="E51" s="98"/>
      <c r="F51" s="99"/>
      <c r="G51" s="120">
        <v>3.5</v>
      </c>
      <c r="H51" s="121"/>
      <c r="J51" s="6"/>
    </row>
    <row r="52" spans="1:10" ht="15.75" x14ac:dyDescent="0.25">
      <c r="A52" s="90" t="s">
        <v>65</v>
      </c>
      <c r="B52" s="90"/>
      <c r="C52" s="90"/>
      <c r="D52" s="90"/>
      <c r="E52" s="90"/>
      <c r="F52" s="90"/>
      <c r="G52" s="120"/>
      <c r="H52" s="121"/>
      <c r="J52" s="6"/>
    </row>
    <row r="53" spans="1:10" ht="15.75" x14ac:dyDescent="0.25">
      <c r="A53" s="90" t="s">
        <v>66</v>
      </c>
      <c r="B53" s="90"/>
      <c r="C53" s="90"/>
      <c r="D53" s="90"/>
      <c r="E53" s="90"/>
      <c r="F53" s="90"/>
      <c r="G53" s="120">
        <v>2</v>
      </c>
      <c r="H53" s="121"/>
      <c r="J53" s="6"/>
    </row>
    <row r="54" spans="1:10" ht="15.75" x14ac:dyDescent="0.25">
      <c r="A54" s="90" t="s">
        <v>67</v>
      </c>
      <c r="B54" s="90"/>
      <c r="C54" s="90"/>
      <c r="D54" s="90"/>
      <c r="E54" s="90"/>
      <c r="F54" s="90"/>
      <c r="G54" s="120">
        <v>1.3</v>
      </c>
      <c r="H54" s="121"/>
      <c r="J54" s="6"/>
    </row>
    <row r="55" spans="1:10" ht="31.9" customHeight="1" x14ac:dyDescent="0.25">
      <c r="A55" s="100" t="s">
        <v>68</v>
      </c>
      <c r="B55" s="101"/>
      <c r="C55" s="101"/>
      <c r="D55" s="101"/>
      <c r="E55" s="101"/>
      <c r="F55" s="102"/>
      <c r="G55" s="120">
        <v>5.0999999999999996</v>
      </c>
      <c r="H55" s="121"/>
      <c r="J55" s="6"/>
    </row>
    <row r="56" spans="1:10" ht="15.75" x14ac:dyDescent="0.25">
      <c r="A56" s="90" t="s">
        <v>69</v>
      </c>
      <c r="B56" s="90"/>
      <c r="C56" s="90"/>
      <c r="D56" s="90"/>
      <c r="E56" s="90"/>
      <c r="F56" s="90"/>
      <c r="G56" s="120">
        <v>8.1999999999999993</v>
      </c>
      <c r="H56" s="121"/>
      <c r="J56" s="6"/>
    </row>
    <row r="57" spans="1:10" ht="15.75" x14ac:dyDescent="0.25">
      <c r="A57" s="90" t="s">
        <v>70</v>
      </c>
      <c r="B57" s="90"/>
      <c r="C57" s="90"/>
      <c r="D57" s="90"/>
      <c r="E57" s="90"/>
      <c r="F57" s="90"/>
      <c r="G57" s="120">
        <v>5</v>
      </c>
      <c r="H57" s="121"/>
      <c r="J57" s="6"/>
    </row>
    <row r="58" spans="1:10" ht="31.15" customHeight="1" x14ac:dyDescent="0.25">
      <c r="A58" s="100" t="s">
        <v>71</v>
      </c>
      <c r="B58" s="101"/>
      <c r="C58" s="101"/>
      <c r="D58" s="101"/>
      <c r="E58" s="101"/>
      <c r="F58" s="102"/>
      <c r="G58" s="120"/>
      <c r="H58" s="121"/>
      <c r="J58" s="6"/>
    </row>
    <row r="59" spans="1:10" ht="30.6" customHeight="1" x14ac:dyDescent="0.25">
      <c r="A59" s="100" t="s">
        <v>72</v>
      </c>
      <c r="B59" s="101"/>
      <c r="C59" s="101"/>
      <c r="D59" s="101"/>
      <c r="E59" s="101"/>
      <c r="F59" s="102"/>
      <c r="G59" s="120">
        <v>2.1</v>
      </c>
      <c r="H59" s="121"/>
      <c r="J59" s="6"/>
    </row>
    <row r="60" spans="1:10" ht="15.75" x14ac:dyDescent="0.25">
      <c r="A60" s="103" t="s">
        <v>73</v>
      </c>
      <c r="B60" s="104"/>
      <c r="C60" s="104"/>
      <c r="D60" s="104"/>
      <c r="E60" s="104"/>
      <c r="F60" s="105"/>
      <c r="G60" s="120">
        <v>10.6</v>
      </c>
      <c r="H60" s="121"/>
      <c r="J60" s="6"/>
    </row>
    <row r="61" spans="1:10" ht="15.75" x14ac:dyDescent="0.25">
      <c r="A61" s="103" t="s">
        <v>74</v>
      </c>
      <c r="B61" s="104"/>
      <c r="C61" s="104"/>
      <c r="D61" s="104"/>
      <c r="E61" s="104"/>
      <c r="F61" s="105"/>
      <c r="G61" s="120">
        <v>0.3</v>
      </c>
      <c r="H61" s="121"/>
      <c r="J61" s="6"/>
    </row>
    <row r="62" spans="1:10" ht="15.75" x14ac:dyDescent="0.25">
      <c r="A62" s="103" t="s">
        <v>75</v>
      </c>
      <c r="B62" s="104"/>
      <c r="C62" s="104"/>
      <c r="D62" s="104"/>
      <c r="E62" s="104"/>
      <c r="F62" s="105"/>
      <c r="G62" s="120"/>
      <c r="H62" s="121"/>
      <c r="J62" s="6"/>
    </row>
    <row r="63" spans="1:10" ht="15.75" x14ac:dyDescent="0.25">
      <c r="A63" s="90" t="s">
        <v>76</v>
      </c>
      <c r="B63" s="98"/>
      <c r="C63" s="98"/>
      <c r="D63" s="98"/>
      <c r="E63" s="98"/>
      <c r="F63" s="99"/>
      <c r="G63" s="120">
        <v>8</v>
      </c>
      <c r="H63" s="121"/>
      <c r="J63" s="6"/>
    </row>
    <row r="64" spans="1:10" ht="15.75" x14ac:dyDescent="0.25">
      <c r="A64" s="103" t="s">
        <v>77</v>
      </c>
      <c r="B64" s="104"/>
      <c r="C64" s="104"/>
      <c r="D64" s="104"/>
      <c r="E64" s="104"/>
      <c r="F64" s="105"/>
      <c r="G64" s="120">
        <v>3.1</v>
      </c>
      <c r="H64" s="121"/>
      <c r="J64" s="6"/>
    </row>
    <row r="65" spans="1:10" ht="15.75" x14ac:dyDescent="0.25">
      <c r="A65" s="103" t="s">
        <v>78</v>
      </c>
      <c r="B65" s="104"/>
      <c r="C65" s="104"/>
      <c r="D65" s="104"/>
      <c r="E65" s="104"/>
      <c r="F65" s="105"/>
      <c r="G65" s="120">
        <v>6.3</v>
      </c>
      <c r="H65" s="121"/>
      <c r="J65" s="6"/>
    </row>
    <row r="66" spans="1:10" ht="15.75" x14ac:dyDescent="0.25">
      <c r="A66" s="103" t="s">
        <v>79</v>
      </c>
      <c r="B66" s="104"/>
      <c r="C66" s="104"/>
      <c r="D66" s="104"/>
      <c r="E66" s="104"/>
      <c r="F66" s="105"/>
      <c r="G66" s="120">
        <v>5.7</v>
      </c>
      <c r="H66" s="121"/>
      <c r="J66" s="6"/>
    </row>
    <row r="67" spans="1:10" ht="15.75" x14ac:dyDescent="0.25">
      <c r="A67" s="90" t="s">
        <v>80</v>
      </c>
      <c r="B67" s="98"/>
      <c r="C67" s="98"/>
      <c r="D67" s="98"/>
      <c r="E67" s="98"/>
      <c r="F67" s="99"/>
      <c r="G67" s="120">
        <v>2.9</v>
      </c>
      <c r="H67" s="121"/>
      <c r="J67" s="6"/>
    </row>
    <row r="68" spans="1:10" ht="15.75" x14ac:dyDescent="0.25">
      <c r="A68" s="90" t="s">
        <v>81</v>
      </c>
      <c r="B68" s="90"/>
      <c r="C68" s="90"/>
      <c r="D68" s="90"/>
      <c r="E68" s="90"/>
      <c r="F68" s="90"/>
      <c r="G68" s="120">
        <v>2.8</v>
      </c>
      <c r="H68" s="121"/>
      <c r="J68" s="6"/>
    </row>
    <row r="69" spans="1:10" ht="15.75" x14ac:dyDescent="0.25">
      <c r="A69" s="90" t="s">
        <v>82</v>
      </c>
      <c r="B69" s="98"/>
      <c r="C69" s="98"/>
      <c r="D69" s="98"/>
      <c r="E69" s="98"/>
      <c r="F69" s="99"/>
      <c r="G69" s="120">
        <v>4.5</v>
      </c>
      <c r="H69" s="121"/>
      <c r="J69" s="6"/>
    </row>
    <row r="70" spans="1:10" ht="31.9" customHeight="1" x14ac:dyDescent="0.25">
      <c r="A70" s="100" t="s">
        <v>59</v>
      </c>
      <c r="B70" s="101"/>
      <c r="C70" s="101"/>
      <c r="D70" s="101"/>
      <c r="E70" s="101"/>
      <c r="F70" s="102"/>
      <c r="G70" s="120">
        <v>41</v>
      </c>
      <c r="H70" s="121"/>
      <c r="I70" s="4">
        <f>12781.21-2146.77</f>
        <v>10634.439999999999</v>
      </c>
      <c r="J70" s="6"/>
    </row>
    <row r="71" spans="1:10" ht="18.75" x14ac:dyDescent="0.3">
      <c r="A71" s="106" t="s">
        <v>36</v>
      </c>
      <c r="B71" s="106"/>
      <c r="C71" s="106"/>
      <c r="D71" s="106"/>
      <c r="E71" s="106"/>
      <c r="F71" s="106"/>
      <c r="G71" s="109">
        <f>SUM(G25:G70)</f>
        <v>1184.1999999999996</v>
      </c>
      <c r="H71" s="110"/>
      <c r="I71" s="4">
        <f>3667.63-616.08</f>
        <v>3051.55</v>
      </c>
      <c r="J71" s="6"/>
    </row>
    <row r="72" spans="1:10" x14ac:dyDescent="0.2">
      <c r="I72" s="25"/>
      <c r="J72" s="25"/>
    </row>
    <row r="73" spans="1:10" ht="15.75" x14ac:dyDescent="0.25">
      <c r="A73" s="55" t="s">
        <v>49</v>
      </c>
      <c r="B73" s="55"/>
      <c r="C73" s="55"/>
      <c r="D73" s="55"/>
      <c r="E73" s="55"/>
      <c r="F73" s="55"/>
      <c r="G73" s="55"/>
      <c r="I73" s="8"/>
    </row>
    <row r="74" spans="1:10" x14ac:dyDescent="0.2">
      <c r="I74" s="1"/>
    </row>
    <row r="75" spans="1:10" ht="105" x14ac:dyDescent="0.2">
      <c r="A75" s="42" t="s">
        <v>13</v>
      </c>
      <c r="B75" s="42"/>
      <c r="C75" s="18" t="s">
        <v>89</v>
      </c>
      <c r="D75" s="43" t="s">
        <v>90</v>
      </c>
      <c r="E75" s="44"/>
      <c r="F75" s="43" t="s">
        <v>94</v>
      </c>
      <c r="G75" s="44"/>
      <c r="H75" s="18" t="s">
        <v>92</v>
      </c>
      <c r="I75" s="25"/>
      <c r="J75" s="25"/>
    </row>
    <row r="76" spans="1:10" x14ac:dyDescent="0.2">
      <c r="A76" s="112" t="s">
        <v>14</v>
      </c>
      <c r="B76" s="112"/>
      <c r="C76" s="13">
        <v>-40.07</v>
      </c>
      <c r="D76" s="51">
        <f>F20</f>
        <v>1118.73</v>
      </c>
      <c r="E76" s="51"/>
      <c r="F76" s="51">
        <f>G71</f>
        <v>1184.1999999999996</v>
      </c>
      <c r="G76" s="51"/>
      <c r="H76" s="12">
        <f>C76+D76-F76</f>
        <v>-105.53999999999951</v>
      </c>
      <c r="I76" s="25"/>
      <c r="J76" s="25"/>
    </row>
    <row r="77" spans="1:10" ht="15.75" x14ac:dyDescent="0.25">
      <c r="A77" s="41" t="s">
        <v>15</v>
      </c>
      <c r="B77" s="41"/>
      <c r="C77" s="27">
        <f>C76</f>
        <v>-40.07</v>
      </c>
      <c r="D77" s="53">
        <f>SUM(D76:D76)</f>
        <v>1118.73</v>
      </c>
      <c r="E77" s="53"/>
      <c r="F77" s="53">
        <f>SUM(F76:F76)</f>
        <v>1184.1999999999996</v>
      </c>
      <c r="G77" s="53"/>
      <c r="H77" s="16">
        <f>SUM(H76:H76)</f>
        <v>-105.53999999999951</v>
      </c>
      <c r="I77" s="1"/>
    </row>
    <row r="78" spans="1:10" x14ac:dyDescent="0.2">
      <c r="I78" s="1"/>
    </row>
    <row r="79" spans="1:10" x14ac:dyDescent="0.2">
      <c r="E79" s="1"/>
      <c r="F79" s="1"/>
      <c r="G79" s="1"/>
      <c r="H79" s="1"/>
    </row>
    <row r="80" spans="1:10" x14ac:dyDescent="0.2">
      <c r="E80" s="1"/>
      <c r="F80" s="1"/>
      <c r="G80" s="1"/>
      <c r="H80" s="1"/>
    </row>
    <row r="81" spans="1:7" ht="15.75" x14ac:dyDescent="0.25">
      <c r="A81" s="52" t="s">
        <v>37</v>
      </c>
      <c r="B81" s="52"/>
      <c r="C81" s="52"/>
      <c r="D81" s="2"/>
      <c r="E81" s="3"/>
      <c r="F81" s="111" t="s">
        <v>38</v>
      </c>
      <c r="G81" s="111"/>
    </row>
    <row r="83" spans="1:7" ht="15.75" x14ac:dyDescent="0.25">
      <c r="B83" s="2" t="s">
        <v>84</v>
      </c>
      <c r="F83" s="52" t="s">
        <v>97</v>
      </c>
      <c r="G83" s="52"/>
    </row>
  </sheetData>
  <sheetProtection selectLockedCells="1" selectUnlockedCells="1"/>
  <mergeCells count="131">
    <mergeCell ref="A38:F38"/>
    <mergeCell ref="G38:H38"/>
    <mergeCell ref="A36:F36"/>
    <mergeCell ref="G36:H36"/>
    <mergeCell ref="A37:F37"/>
    <mergeCell ref="G37:H37"/>
    <mergeCell ref="A34:F34"/>
    <mergeCell ref="G34:H34"/>
    <mergeCell ref="A35:F35"/>
    <mergeCell ref="G35:H35"/>
    <mergeCell ref="B18:E18"/>
    <mergeCell ref="F18:H18"/>
    <mergeCell ref="A31:F31"/>
    <mergeCell ref="G31:H31"/>
    <mergeCell ref="A32:F32"/>
    <mergeCell ref="G32:H32"/>
    <mergeCell ref="A33:F33"/>
    <mergeCell ref="G33:H33"/>
    <mergeCell ref="G27:H27"/>
    <mergeCell ref="A28:F28"/>
    <mergeCell ref="G28:H28"/>
    <mergeCell ref="A29:F29"/>
    <mergeCell ref="G29:H29"/>
    <mergeCell ref="A30:F30"/>
    <mergeCell ref="G30:H30"/>
    <mergeCell ref="B16:E16"/>
    <mergeCell ref="F16:H16"/>
    <mergeCell ref="B19:E19"/>
    <mergeCell ref="F19:H19"/>
    <mergeCell ref="A22:D22"/>
    <mergeCell ref="A23:F23"/>
    <mergeCell ref="G23:H23"/>
    <mergeCell ref="B17:E17"/>
    <mergeCell ref="F17:H17"/>
    <mergeCell ref="B20:E20"/>
    <mergeCell ref="A1:H1"/>
    <mergeCell ref="A2:H2"/>
    <mergeCell ref="A3:H3"/>
    <mergeCell ref="A14:A15"/>
    <mergeCell ref="B14:E14"/>
    <mergeCell ref="F14:H14"/>
    <mergeCell ref="A13:D13"/>
    <mergeCell ref="B15:E15"/>
    <mergeCell ref="F15:H15"/>
    <mergeCell ref="G24:H24"/>
    <mergeCell ref="G39:H39"/>
    <mergeCell ref="A40:F40"/>
    <mergeCell ref="G40:H40"/>
    <mergeCell ref="A25:F25"/>
    <mergeCell ref="G25:H25"/>
    <mergeCell ref="A26:F26"/>
    <mergeCell ref="G26:H26"/>
    <mergeCell ref="A24:F24"/>
    <mergeCell ref="A27:F27"/>
    <mergeCell ref="A41:F41"/>
    <mergeCell ref="G41:H41"/>
    <mergeCell ref="A39:F39"/>
    <mergeCell ref="A42:F42"/>
    <mergeCell ref="G42:H42"/>
    <mergeCell ref="A43:F43"/>
    <mergeCell ref="G43:H43"/>
    <mergeCell ref="A44:F44"/>
    <mergeCell ref="G44:H44"/>
    <mergeCell ref="A45:F45"/>
    <mergeCell ref="G45:H45"/>
    <mergeCell ref="A63:F63"/>
    <mergeCell ref="A64:F64"/>
    <mergeCell ref="A46:F46"/>
    <mergeCell ref="G46:H46"/>
    <mergeCell ref="A50:F50"/>
    <mergeCell ref="G50:H50"/>
    <mergeCell ref="A51:F51"/>
    <mergeCell ref="G51:H51"/>
    <mergeCell ref="G48:H48"/>
    <mergeCell ref="A52:F52"/>
    <mergeCell ref="G52:H52"/>
    <mergeCell ref="A47:F47"/>
    <mergeCell ref="G47:H47"/>
    <mergeCell ref="A49:F49"/>
    <mergeCell ref="G49:H49"/>
    <mergeCell ref="A48:F48"/>
    <mergeCell ref="A53:F53"/>
    <mergeCell ref="G53:H53"/>
    <mergeCell ref="A54:F54"/>
    <mergeCell ref="G54:H54"/>
    <mergeCell ref="A55:F55"/>
    <mergeCell ref="G55:H55"/>
    <mergeCell ref="A56:F56"/>
    <mergeCell ref="G56:H56"/>
    <mergeCell ref="A57:F57"/>
    <mergeCell ref="G57:H57"/>
    <mergeCell ref="A58:F58"/>
    <mergeCell ref="G58:H58"/>
    <mergeCell ref="G66:H66"/>
    <mergeCell ref="G67:H67"/>
    <mergeCell ref="A59:F59"/>
    <mergeCell ref="G59:H59"/>
    <mergeCell ref="A60:F60"/>
    <mergeCell ref="G60:H60"/>
    <mergeCell ref="A61:F61"/>
    <mergeCell ref="G61:H61"/>
    <mergeCell ref="A70:F70"/>
    <mergeCell ref="G70:H70"/>
    <mergeCell ref="A71:F71"/>
    <mergeCell ref="D76:E76"/>
    <mergeCell ref="A62:F62"/>
    <mergeCell ref="G62:H62"/>
    <mergeCell ref="A65:F65"/>
    <mergeCell ref="A66:F66"/>
    <mergeCell ref="A67:F67"/>
    <mergeCell ref="A68:F68"/>
    <mergeCell ref="A69:F69"/>
    <mergeCell ref="A81:C81"/>
    <mergeCell ref="F81:G81"/>
    <mergeCell ref="A77:B77"/>
    <mergeCell ref="D77:E77"/>
    <mergeCell ref="F77:G77"/>
    <mergeCell ref="F75:G75"/>
    <mergeCell ref="F76:G76"/>
    <mergeCell ref="A76:B76"/>
    <mergeCell ref="G69:H69"/>
    <mergeCell ref="F83:G83"/>
    <mergeCell ref="G71:H71"/>
    <mergeCell ref="A75:B75"/>
    <mergeCell ref="D75:E75"/>
    <mergeCell ref="F20:H20"/>
    <mergeCell ref="G63:H63"/>
    <mergeCell ref="G64:H64"/>
    <mergeCell ref="G65:H65"/>
    <mergeCell ref="G68:H68"/>
    <mergeCell ref="A73:G73"/>
  </mergeCells>
  <pageMargins left="0.74791666666666667" right="0.12777777777777777" top="0.28680555555555554" bottom="0.14583333333333334" header="0.51180555555555551" footer="0.51180555555555551"/>
  <pageSetup paperSize="9" scale="72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opLeftCell="A70" workbookViewId="0">
      <selection activeCell="A11" sqref="A11"/>
    </sheetView>
  </sheetViews>
  <sheetFormatPr defaultColWidth="9" defaultRowHeight="15" x14ac:dyDescent="0.2"/>
  <cols>
    <col min="1" max="1" width="19.28515625" style="5" customWidth="1"/>
    <col min="2" max="2" width="15.28515625" style="5" customWidth="1"/>
    <col min="3" max="4" width="15.5703125" style="5" customWidth="1"/>
    <col min="5" max="5" width="9.140625" style="5" customWidth="1"/>
    <col min="6" max="6" width="17" style="5" customWidth="1"/>
    <col min="7" max="7" width="15.42578125" style="5" customWidth="1"/>
    <col min="8" max="8" width="15.5703125" style="5" customWidth="1"/>
    <col min="9" max="9" width="0" style="5" hidden="1" customWidth="1"/>
    <col min="10" max="16384" width="9" style="5"/>
  </cols>
  <sheetData>
    <row r="1" spans="1:9" s="6" customFormat="1" ht="15.7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"/>
    </row>
    <row r="2" spans="1:9" s="6" customFormat="1" ht="15.75" x14ac:dyDescent="0.25">
      <c r="A2" s="55" t="s">
        <v>1</v>
      </c>
      <c r="B2" s="55"/>
      <c r="C2" s="55"/>
      <c r="D2" s="55"/>
      <c r="E2" s="55"/>
      <c r="F2" s="55"/>
      <c r="G2" s="55"/>
      <c r="H2" s="55"/>
      <c r="I2" s="5"/>
    </row>
    <row r="3" spans="1:9" s="6" customFormat="1" ht="15.75" x14ac:dyDescent="0.25">
      <c r="A3" s="55" t="s">
        <v>53</v>
      </c>
      <c r="B3" s="55"/>
      <c r="C3" s="55"/>
      <c r="D3" s="55"/>
      <c r="E3" s="55"/>
      <c r="F3" s="55"/>
      <c r="G3" s="55"/>
      <c r="H3" s="55"/>
      <c r="I3" s="5"/>
    </row>
    <row r="4" spans="1:9" s="6" customFormat="1" ht="15.75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s="6" customFormat="1" ht="15.75" x14ac:dyDescent="0.25">
      <c r="A5" s="5" t="s">
        <v>2</v>
      </c>
      <c r="B5" s="7">
        <v>1980</v>
      </c>
      <c r="C5" s="8"/>
      <c r="D5" s="5"/>
      <c r="E5" s="5"/>
      <c r="F5" s="5"/>
      <c r="G5" s="5"/>
      <c r="H5" s="5"/>
      <c r="I5" s="5"/>
    </row>
    <row r="6" spans="1:9" s="6" customFormat="1" ht="15.75" x14ac:dyDescent="0.25">
      <c r="A6" s="5" t="s">
        <v>3</v>
      </c>
      <c r="B6" s="9">
        <v>5</v>
      </c>
      <c r="C6" s="8"/>
      <c r="D6" s="5"/>
      <c r="E6" s="5"/>
      <c r="F6" s="5"/>
      <c r="G6" s="5"/>
      <c r="H6" s="5"/>
      <c r="I6" s="5"/>
    </row>
    <row r="7" spans="1:9" s="6" customFormat="1" ht="15.75" x14ac:dyDescent="0.25">
      <c r="A7" s="5" t="s">
        <v>4</v>
      </c>
      <c r="B7" s="9">
        <v>4</v>
      </c>
      <c r="C7" s="8"/>
      <c r="D7" s="5"/>
      <c r="E7" s="5"/>
      <c r="F7" s="5"/>
      <c r="G7" s="5"/>
      <c r="H7" s="5"/>
      <c r="I7" s="5"/>
    </row>
    <row r="8" spans="1:9" s="6" customFormat="1" ht="15.75" x14ac:dyDescent="0.25">
      <c r="A8" s="5" t="s">
        <v>5</v>
      </c>
      <c r="B8" s="9">
        <v>60</v>
      </c>
      <c r="C8" s="8"/>
      <c r="D8" s="5"/>
      <c r="E8" s="5"/>
      <c r="F8" s="5"/>
      <c r="G8" s="5"/>
      <c r="H8" s="5"/>
      <c r="I8" s="5"/>
    </row>
    <row r="9" spans="1:9" s="6" customFormat="1" ht="15.75" x14ac:dyDescent="0.25">
      <c r="A9" s="5" t="s">
        <v>6</v>
      </c>
      <c r="B9" s="9">
        <v>0</v>
      </c>
      <c r="C9" s="8"/>
      <c r="D9" s="5"/>
      <c r="E9" s="5"/>
      <c r="F9" s="5"/>
      <c r="G9" s="5"/>
      <c r="H9" s="5"/>
      <c r="I9" s="5"/>
    </row>
    <row r="10" spans="1:9" s="6" customFormat="1" ht="15.75" x14ac:dyDescent="0.25">
      <c r="A10" s="5" t="s">
        <v>7</v>
      </c>
      <c r="B10" s="7">
        <v>0</v>
      </c>
      <c r="C10" s="8"/>
      <c r="D10" s="5"/>
      <c r="E10" s="5"/>
      <c r="F10" s="5"/>
      <c r="G10" s="5"/>
      <c r="H10" s="5"/>
      <c r="I10" s="5"/>
    </row>
    <row r="11" spans="1:9" s="6" customFormat="1" ht="45.75" x14ac:dyDescent="0.25">
      <c r="A11" s="10" t="s">
        <v>99</v>
      </c>
      <c r="B11" s="7">
        <v>2688.25</v>
      </c>
      <c r="C11" s="8"/>
      <c r="D11" s="5"/>
      <c r="E11" s="5"/>
      <c r="F11" s="5"/>
      <c r="G11" s="5"/>
      <c r="H11" s="5"/>
      <c r="I11" s="5"/>
    </row>
    <row r="12" spans="1:9" s="6" customFormat="1" ht="15.75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s="6" customFormat="1" ht="15.75" x14ac:dyDescent="0.25">
      <c r="A13" s="54" t="s">
        <v>47</v>
      </c>
      <c r="B13" s="54"/>
      <c r="C13" s="54"/>
      <c r="D13" s="54"/>
      <c r="E13" s="11"/>
      <c r="F13" s="5"/>
      <c r="G13" s="5"/>
      <c r="H13" s="5"/>
      <c r="I13" s="5"/>
    </row>
    <row r="14" spans="1:9" s="6" customFormat="1" ht="33.6" customHeight="1" x14ac:dyDescent="0.25">
      <c r="A14" s="56" t="s">
        <v>8</v>
      </c>
      <c r="B14" s="42" t="s">
        <v>85</v>
      </c>
      <c r="C14" s="42"/>
      <c r="D14" s="42"/>
      <c r="E14" s="42"/>
      <c r="F14" s="57" t="s">
        <v>86</v>
      </c>
      <c r="G14" s="57"/>
      <c r="H14" s="57"/>
      <c r="I14" s="5"/>
    </row>
    <row r="15" spans="1:9" s="6" customFormat="1" ht="15.75" x14ac:dyDescent="0.25">
      <c r="A15" s="56"/>
      <c r="B15" s="58">
        <v>1</v>
      </c>
      <c r="C15" s="59"/>
      <c r="D15" s="59"/>
      <c r="E15" s="60"/>
      <c r="F15" s="61">
        <v>2</v>
      </c>
      <c r="G15" s="62"/>
      <c r="H15" s="63"/>
      <c r="I15" s="5"/>
    </row>
    <row r="16" spans="1:9" s="6" customFormat="1" ht="30.75" x14ac:dyDescent="0.25">
      <c r="A16" s="22" t="s">
        <v>10</v>
      </c>
      <c r="B16" s="64">
        <v>578.91</v>
      </c>
      <c r="C16" s="65"/>
      <c r="D16" s="65"/>
      <c r="E16" s="66"/>
      <c r="F16" s="64">
        <v>589.16999999999996</v>
      </c>
      <c r="G16" s="65"/>
      <c r="H16" s="66"/>
      <c r="I16" s="5"/>
    </row>
    <row r="17" spans="1:9" s="6" customFormat="1" ht="15.75" x14ac:dyDescent="0.25">
      <c r="A17" s="24" t="s">
        <v>40</v>
      </c>
      <c r="B17" s="69">
        <v>13.26</v>
      </c>
      <c r="C17" s="70"/>
      <c r="D17" s="70"/>
      <c r="E17" s="71"/>
      <c r="F17" s="72">
        <v>11.96</v>
      </c>
      <c r="G17" s="73"/>
      <c r="H17" s="74"/>
      <c r="I17" s="5"/>
    </row>
    <row r="18" spans="1:9" s="6" customFormat="1" ht="31.9" customHeight="1" x14ac:dyDescent="0.25">
      <c r="A18" s="24" t="s">
        <v>42</v>
      </c>
      <c r="B18" s="69">
        <v>0</v>
      </c>
      <c r="C18" s="70"/>
      <c r="D18" s="70"/>
      <c r="E18" s="71"/>
      <c r="F18" s="72">
        <v>2.5</v>
      </c>
      <c r="G18" s="73"/>
      <c r="H18" s="74"/>
      <c r="I18" s="5"/>
    </row>
    <row r="19" spans="1:9" s="6" customFormat="1" ht="30.75" x14ac:dyDescent="0.25">
      <c r="A19" s="23" t="s">
        <v>16</v>
      </c>
      <c r="B19" s="67">
        <v>40.32</v>
      </c>
      <c r="C19" s="67"/>
      <c r="D19" s="67"/>
      <c r="E19" s="67"/>
      <c r="F19" s="68">
        <v>45.09</v>
      </c>
      <c r="G19" s="68"/>
      <c r="H19" s="68"/>
      <c r="I19" s="5"/>
    </row>
    <row r="20" spans="1:9" s="6" customFormat="1" ht="15.75" x14ac:dyDescent="0.25">
      <c r="A20" s="29" t="s">
        <v>15</v>
      </c>
      <c r="B20" s="77">
        <f>B16+B17+B18+B19</f>
        <v>632.49</v>
      </c>
      <c r="C20" s="78"/>
      <c r="D20" s="78"/>
      <c r="E20" s="79"/>
      <c r="F20" s="80">
        <f>F16+F17+F18+F19</f>
        <v>648.72</v>
      </c>
      <c r="G20" s="81"/>
      <c r="H20" s="82"/>
      <c r="I20" s="5"/>
    </row>
    <row r="21" spans="1:9" s="6" customFormat="1" ht="12.75" customHeight="1" x14ac:dyDescent="0.25">
      <c r="A21" s="32"/>
      <c r="B21" s="33"/>
      <c r="C21" s="33"/>
      <c r="D21" s="33"/>
      <c r="E21" s="33"/>
      <c r="F21" s="34"/>
      <c r="G21" s="34"/>
      <c r="H21" s="34"/>
      <c r="I21" s="5"/>
    </row>
    <row r="22" spans="1:9" s="6" customFormat="1" ht="12.75" customHeight="1" x14ac:dyDescent="0.25">
      <c r="A22" s="54" t="s">
        <v>48</v>
      </c>
      <c r="B22" s="54"/>
      <c r="C22" s="54"/>
      <c r="D22" s="54"/>
      <c r="E22" s="14"/>
      <c r="F22" s="5"/>
      <c r="G22" s="5"/>
      <c r="H22" s="5"/>
      <c r="I22" s="5"/>
    </row>
    <row r="23" spans="1:9" s="6" customFormat="1" ht="12.75" customHeight="1" x14ac:dyDescent="0.25">
      <c r="A23" s="83" t="s">
        <v>11</v>
      </c>
      <c r="B23" s="83"/>
      <c r="C23" s="83"/>
      <c r="D23" s="83"/>
      <c r="E23" s="83"/>
      <c r="F23" s="83"/>
      <c r="G23" s="83" t="s">
        <v>87</v>
      </c>
      <c r="H23" s="83"/>
      <c r="I23" s="5"/>
    </row>
    <row r="24" spans="1:9" s="6" customFormat="1" ht="15.75" x14ac:dyDescent="0.25">
      <c r="A24" s="41" t="s">
        <v>83</v>
      </c>
      <c r="B24" s="41"/>
      <c r="C24" s="41"/>
      <c r="D24" s="41"/>
      <c r="E24" s="41"/>
      <c r="F24" s="41"/>
      <c r="G24" s="84"/>
      <c r="H24" s="84"/>
      <c r="I24" s="5"/>
    </row>
    <row r="25" spans="1:9" s="6" customFormat="1" ht="15.6" customHeight="1" x14ac:dyDescent="0.25">
      <c r="A25" s="75" t="s">
        <v>60</v>
      </c>
      <c r="B25" s="75"/>
      <c r="C25" s="75"/>
      <c r="D25" s="75"/>
      <c r="E25" s="75"/>
      <c r="F25" s="75"/>
      <c r="G25" s="76">
        <v>372.6</v>
      </c>
      <c r="H25" s="76"/>
      <c r="I25" s="5"/>
    </row>
    <row r="26" spans="1:9" s="6" customFormat="1" ht="12.75" customHeight="1" x14ac:dyDescent="0.25">
      <c r="A26" s="85" t="s">
        <v>18</v>
      </c>
      <c r="B26" s="85"/>
      <c r="C26" s="85"/>
      <c r="D26" s="85"/>
      <c r="E26" s="85"/>
      <c r="F26" s="85"/>
      <c r="G26" s="76">
        <v>45.7</v>
      </c>
      <c r="H26" s="76"/>
      <c r="I26" s="5"/>
    </row>
    <row r="27" spans="1:9" s="6" customFormat="1" ht="12.75" customHeight="1" x14ac:dyDescent="0.25">
      <c r="A27" s="85" t="s">
        <v>19</v>
      </c>
      <c r="B27" s="85"/>
      <c r="C27" s="85"/>
      <c r="D27" s="85"/>
      <c r="E27" s="85"/>
      <c r="F27" s="85"/>
      <c r="G27" s="76"/>
      <c r="H27" s="76"/>
      <c r="I27" s="5"/>
    </row>
    <row r="28" spans="1:9" s="6" customFormat="1" ht="16.899999999999999" customHeight="1" x14ac:dyDescent="0.25">
      <c r="A28" s="85" t="s">
        <v>20</v>
      </c>
      <c r="B28" s="85"/>
      <c r="C28" s="85"/>
      <c r="D28" s="85"/>
      <c r="E28" s="85"/>
      <c r="F28" s="85"/>
      <c r="G28" s="76">
        <v>13.8</v>
      </c>
      <c r="H28" s="76"/>
      <c r="I28" s="5"/>
    </row>
    <row r="29" spans="1:9" s="6" customFormat="1" ht="15.75" x14ac:dyDescent="0.25">
      <c r="A29" s="85" t="s">
        <v>21</v>
      </c>
      <c r="B29" s="85"/>
      <c r="C29" s="85"/>
      <c r="D29" s="85"/>
      <c r="E29" s="85"/>
      <c r="F29" s="85"/>
      <c r="G29" s="76">
        <v>1.6</v>
      </c>
      <c r="H29" s="76"/>
      <c r="I29" s="5"/>
    </row>
    <row r="30" spans="1:9" s="6" customFormat="1" ht="12.75" customHeight="1" x14ac:dyDescent="0.25">
      <c r="A30" s="85" t="s">
        <v>22</v>
      </c>
      <c r="B30" s="85"/>
      <c r="C30" s="85"/>
      <c r="D30" s="85"/>
      <c r="E30" s="85"/>
      <c r="F30" s="85"/>
      <c r="G30" s="76"/>
      <c r="H30" s="76"/>
      <c r="I30" s="5"/>
    </row>
    <row r="31" spans="1:9" s="6" customFormat="1" ht="12.75" customHeight="1" x14ac:dyDescent="0.25">
      <c r="A31" s="85" t="s">
        <v>23</v>
      </c>
      <c r="B31" s="85"/>
      <c r="C31" s="85"/>
      <c r="D31" s="85"/>
      <c r="E31" s="85"/>
      <c r="F31" s="85"/>
      <c r="G31" s="76">
        <v>0.6</v>
      </c>
      <c r="H31" s="76"/>
      <c r="I31" s="5"/>
    </row>
    <row r="32" spans="1:9" s="6" customFormat="1" ht="18.600000000000001" customHeight="1" x14ac:dyDescent="0.25">
      <c r="A32" s="85" t="s">
        <v>24</v>
      </c>
      <c r="B32" s="85"/>
      <c r="C32" s="85"/>
      <c r="D32" s="85"/>
      <c r="E32" s="85"/>
      <c r="F32" s="85"/>
      <c r="G32" s="76">
        <v>3.5</v>
      </c>
      <c r="H32" s="76"/>
      <c r="I32" s="5"/>
    </row>
    <row r="33" spans="1:10" s="6" customFormat="1" ht="15.75" x14ac:dyDescent="0.25">
      <c r="A33" s="85" t="s">
        <v>25</v>
      </c>
      <c r="B33" s="85"/>
      <c r="C33" s="85"/>
      <c r="D33" s="85"/>
      <c r="E33" s="85"/>
      <c r="F33" s="85"/>
      <c r="G33" s="76">
        <v>10.199999999999999</v>
      </c>
      <c r="H33" s="76"/>
      <c r="I33" s="5"/>
    </row>
    <row r="34" spans="1:10" s="6" customFormat="1" ht="15.75" x14ac:dyDescent="0.25">
      <c r="A34" s="85" t="s">
        <v>26</v>
      </c>
      <c r="B34" s="85"/>
      <c r="C34" s="85"/>
      <c r="D34" s="85"/>
      <c r="E34" s="85"/>
      <c r="F34" s="85"/>
      <c r="G34" s="76">
        <v>0.1</v>
      </c>
      <c r="H34" s="76"/>
      <c r="I34" s="5"/>
    </row>
    <row r="35" spans="1:10" s="6" customFormat="1" ht="16.899999999999999" customHeight="1" x14ac:dyDescent="0.25">
      <c r="A35" s="85" t="s">
        <v>27</v>
      </c>
      <c r="B35" s="85"/>
      <c r="C35" s="85"/>
      <c r="D35" s="85"/>
      <c r="E35" s="85"/>
      <c r="F35" s="85"/>
      <c r="G35" s="76">
        <v>2.6</v>
      </c>
      <c r="H35" s="76"/>
      <c r="I35" s="5"/>
    </row>
    <row r="36" spans="1:10" s="6" customFormat="1" ht="15.75" x14ac:dyDescent="0.25">
      <c r="A36" s="85" t="s">
        <v>28</v>
      </c>
      <c r="B36" s="85"/>
      <c r="C36" s="85"/>
      <c r="D36" s="85"/>
      <c r="E36" s="85"/>
      <c r="F36" s="85"/>
      <c r="G36" s="76">
        <v>23</v>
      </c>
      <c r="H36" s="76"/>
      <c r="I36" s="5"/>
      <c r="J36" s="5"/>
    </row>
    <row r="37" spans="1:10" s="6" customFormat="1" ht="15.75" x14ac:dyDescent="0.25">
      <c r="A37" s="85" t="s">
        <v>29</v>
      </c>
      <c r="B37" s="85"/>
      <c r="C37" s="85"/>
      <c r="D37" s="85"/>
      <c r="E37" s="85"/>
      <c r="F37" s="85"/>
      <c r="G37" s="76">
        <v>8.3000000000000007</v>
      </c>
      <c r="H37" s="76"/>
      <c r="I37" s="5"/>
    </row>
    <row r="38" spans="1:10" s="6" customFormat="1" ht="15.75" x14ac:dyDescent="0.25">
      <c r="A38" s="85" t="s">
        <v>30</v>
      </c>
      <c r="B38" s="85"/>
      <c r="C38" s="85"/>
      <c r="D38" s="85"/>
      <c r="E38" s="85"/>
      <c r="F38" s="85"/>
      <c r="G38" s="76">
        <v>2.1</v>
      </c>
      <c r="H38" s="76"/>
      <c r="I38" s="5"/>
    </row>
    <row r="39" spans="1:10" s="6" customFormat="1" ht="15.75" x14ac:dyDescent="0.25">
      <c r="A39" s="85" t="s">
        <v>31</v>
      </c>
      <c r="B39" s="85"/>
      <c r="C39" s="85"/>
      <c r="D39" s="85"/>
      <c r="E39" s="85"/>
      <c r="F39" s="85"/>
      <c r="G39" s="76">
        <v>1.2</v>
      </c>
      <c r="H39" s="76"/>
      <c r="I39" s="5"/>
    </row>
    <row r="40" spans="1:10" ht="15.75" x14ac:dyDescent="0.25">
      <c r="A40" s="75" t="s">
        <v>32</v>
      </c>
      <c r="B40" s="75"/>
      <c r="C40" s="75"/>
      <c r="D40" s="75"/>
      <c r="E40" s="75"/>
      <c r="F40" s="75"/>
      <c r="G40" s="76"/>
      <c r="H40" s="76"/>
      <c r="J40" s="6"/>
    </row>
    <row r="41" spans="1:10" ht="12.75" customHeight="1" x14ac:dyDescent="0.25">
      <c r="A41" s="95" t="s">
        <v>45</v>
      </c>
      <c r="B41" s="95"/>
      <c r="C41" s="95"/>
      <c r="D41" s="95"/>
      <c r="E41" s="95"/>
      <c r="F41" s="95"/>
      <c r="G41" s="76">
        <v>6.3</v>
      </c>
      <c r="H41" s="76"/>
      <c r="J41" s="6"/>
    </row>
    <row r="42" spans="1:10" ht="15.75" x14ac:dyDescent="0.25">
      <c r="A42" s="91" t="s">
        <v>33</v>
      </c>
      <c r="B42" s="92"/>
      <c r="C42" s="92"/>
      <c r="D42" s="92"/>
      <c r="E42" s="92"/>
      <c r="F42" s="93"/>
      <c r="G42" s="76">
        <v>4.0999999999999996</v>
      </c>
      <c r="H42" s="76"/>
      <c r="J42" s="6"/>
    </row>
    <row r="43" spans="1:10" ht="15.75" x14ac:dyDescent="0.25">
      <c r="A43" s="91" t="s">
        <v>34</v>
      </c>
      <c r="B43" s="92"/>
      <c r="C43" s="92"/>
      <c r="D43" s="92"/>
      <c r="E43" s="92"/>
      <c r="F43" s="93"/>
      <c r="G43" s="76">
        <v>15.6</v>
      </c>
      <c r="H43" s="76"/>
      <c r="J43" s="6"/>
    </row>
    <row r="44" spans="1:10" ht="15.75" x14ac:dyDescent="0.25">
      <c r="A44" s="91" t="s">
        <v>61</v>
      </c>
      <c r="B44" s="92"/>
      <c r="C44" s="92"/>
      <c r="D44" s="92"/>
      <c r="E44" s="92"/>
      <c r="F44" s="93"/>
      <c r="G44" s="76">
        <v>3.7</v>
      </c>
      <c r="H44" s="76"/>
      <c r="J44" s="6"/>
    </row>
    <row r="45" spans="1:10" ht="15.75" x14ac:dyDescent="0.25">
      <c r="A45" s="91" t="s">
        <v>35</v>
      </c>
      <c r="B45" s="92"/>
      <c r="C45" s="92"/>
      <c r="D45" s="92"/>
      <c r="E45" s="92"/>
      <c r="F45" s="93"/>
      <c r="G45" s="76">
        <v>13.6</v>
      </c>
      <c r="H45" s="76"/>
      <c r="J45" s="6"/>
    </row>
    <row r="46" spans="1:10" ht="46.15" customHeight="1" x14ac:dyDescent="0.25">
      <c r="A46" s="87" t="s">
        <v>58</v>
      </c>
      <c r="B46" s="88"/>
      <c r="C46" s="88"/>
      <c r="D46" s="88"/>
      <c r="E46" s="88"/>
      <c r="F46" s="89"/>
      <c r="G46" s="76">
        <v>25</v>
      </c>
      <c r="H46" s="76"/>
      <c r="J46" s="6"/>
    </row>
    <row r="47" spans="1:10" ht="15.75" x14ac:dyDescent="0.25">
      <c r="A47" s="90" t="s">
        <v>39</v>
      </c>
      <c r="B47" s="98"/>
      <c r="C47" s="98"/>
      <c r="D47" s="98"/>
      <c r="E47" s="98"/>
      <c r="F47" s="99"/>
      <c r="G47" s="120">
        <v>10.3</v>
      </c>
      <c r="H47" s="121"/>
      <c r="J47" s="6"/>
    </row>
    <row r="48" spans="1:10" ht="15.6" customHeight="1" x14ac:dyDescent="0.25">
      <c r="A48" s="90" t="s">
        <v>62</v>
      </c>
      <c r="B48" s="98"/>
      <c r="C48" s="98"/>
      <c r="D48" s="98"/>
      <c r="E48" s="98"/>
      <c r="F48" s="99"/>
      <c r="G48" s="120"/>
      <c r="H48" s="121"/>
      <c r="J48" s="6"/>
    </row>
    <row r="49" spans="1:10" ht="15.6" customHeight="1" x14ac:dyDescent="0.25">
      <c r="A49" s="90" t="s">
        <v>63</v>
      </c>
      <c r="B49" s="90"/>
      <c r="C49" s="90"/>
      <c r="D49" s="90"/>
      <c r="E49" s="90"/>
      <c r="F49" s="90"/>
      <c r="G49" s="120">
        <v>0.5</v>
      </c>
      <c r="H49" s="121"/>
      <c r="J49" s="6"/>
    </row>
    <row r="50" spans="1:10" ht="15.75" x14ac:dyDescent="0.25">
      <c r="A50" s="90" t="s">
        <v>41</v>
      </c>
      <c r="B50" s="98"/>
      <c r="C50" s="98"/>
      <c r="D50" s="98"/>
      <c r="E50" s="98"/>
      <c r="F50" s="99"/>
      <c r="G50" s="120"/>
      <c r="H50" s="121"/>
      <c r="J50" s="6"/>
    </row>
    <row r="51" spans="1:10" ht="15.75" x14ac:dyDescent="0.25">
      <c r="A51" s="90" t="s">
        <v>64</v>
      </c>
      <c r="B51" s="98"/>
      <c r="C51" s="98"/>
      <c r="D51" s="98"/>
      <c r="E51" s="98"/>
      <c r="F51" s="99"/>
      <c r="G51" s="120">
        <v>1.9</v>
      </c>
      <c r="H51" s="121"/>
      <c r="J51" s="6"/>
    </row>
    <row r="52" spans="1:10" ht="15.75" x14ac:dyDescent="0.25">
      <c r="A52" s="90" t="s">
        <v>65</v>
      </c>
      <c r="B52" s="90"/>
      <c r="C52" s="90"/>
      <c r="D52" s="90"/>
      <c r="E52" s="90"/>
      <c r="F52" s="90"/>
      <c r="G52" s="120">
        <v>23</v>
      </c>
      <c r="H52" s="121"/>
      <c r="J52" s="6"/>
    </row>
    <row r="53" spans="1:10" ht="15.75" x14ac:dyDescent="0.25">
      <c r="A53" s="90" t="s">
        <v>66</v>
      </c>
      <c r="B53" s="90"/>
      <c r="C53" s="90"/>
      <c r="D53" s="90"/>
      <c r="E53" s="90"/>
      <c r="F53" s="90"/>
      <c r="G53" s="120">
        <v>4.5</v>
      </c>
      <c r="H53" s="121"/>
      <c r="J53" s="6"/>
    </row>
    <row r="54" spans="1:10" ht="15.75" x14ac:dyDescent="0.25">
      <c r="A54" s="90" t="s">
        <v>67</v>
      </c>
      <c r="B54" s="90"/>
      <c r="C54" s="90"/>
      <c r="D54" s="90"/>
      <c r="E54" s="90"/>
      <c r="F54" s="90"/>
      <c r="G54" s="120">
        <v>2.7</v>
      </c>
      <c r="H54" s="121"/>
      <c r="J54" s="6"/>
    </row>
    <row r="55" spans="1:10" ht="30" customHeight="1" x14ac:dyDescent="0.25">
      <c r="A55" s="100" t="s">
        <v>68</v>
      </c>
      <c r="B55" s="101"/>
      <c r="C55" s="101"/>
      <c r="D55" s="101"/>
      <c r="E55" s="101"/>
      <c r="F55" s="102"/>
      <c r="G55" s="120">
        <v>3</v>
      </c>
      <c r="H55" s="121"/>
      <c r="J55" s="6"/>
    </row>
    <row r="56" spans="1:10" ht="15.75" x14ac:dyDescent="0.25">
      <c r="A56" s="90" t="s">
        <v>69</v>
      </c>
      <c r="B56" s="90"/>
      <c r="C56" s="90"/>
      <c r="D56" s="90"/>
      <c r="E56" s="90"/>
      <c r="F56" s="90"/>
      <c r="G56" s="120">
        <v>4.9000000000000004</v>
      </c>
      <c r="H56" s="121"/>
      <c r="J56" s="6"/>
    </row>
    <row r="57" spans="1:10" ht="15.75" x14ac:dyDescent="0.25">
      <c r="A57" s="90" t="s">
        <v>70</v>
      </c>
      <c r="B57" s="90"/>
      <c r="C57" s="90"/>
      <c r="D57" s="90"/>
      <c r="E57" s="90"/>
      <c r="F57" s="90"/>
      <c r="G57" s="120"/>
      <c r="H57" s="121"/>
      <c r="J57" s="6"/>
    </row>
    <row r="58" spans="1:10" ht="30" customHeight="1" x14ac:dyDescent="0.25">
      <c r="A58" s="100" t="s">
        <v>71</v>
      </c>
      <c r="B58" s="101"/>
      <c r="C58" s="101"/>
      <c r="D58" s="101"/>
      <c r="E58" s="101"/>
      <c r="F58" s="102"/>
      <c r="G58" s="120"/>
      <c r="H58" s="121"/>
      <c r="J58" s="6"/>
    </row>
    <row r="59" spans="1:10" ht="30" customHeight="1" x14ac:dyDescent="0.25">
      <c r="A59" s="100" t="s">
        <v>72</v>
      </c>
      <c r="B59" s="101"/>
      <c r="C59" s="101"/>
      <c r="D59" s="101"/>
      <c r="E59" s="101"/>
      <c r="F59" s="102"/>
      <c r="G59" s="120">
        <v>1.4</v>
      </c>
      <c r="H59" s="121"/>
      <c r="J59" s="6"/>
    </row>
    <row r="60" spans="1:10" ht="15.75" x14ac:dyDescent="0.25">
      <c r="A60" s="103" t="s">
        <v>73</v>
      </c>
      <c r="B60" s="104"/>
      <c r="C60" s="104"/>
      <c r="D60" s="104"/>
      <c r="E60" s="104"/>
      <c r="F60" s="105"/>
      <c r="G60" s="120"/>
      <c r="H60" s="121"/>
      <c r="J60" s="6"/>
    </row>
    <row r="61" spans="1:10" ht="15.75" x14ac:dyDescent="0.25">
      <c r="A61" s="103" t="s">
        <v>74</v>
      </c>
      <c r="B61" s="104"/>
      <c r="C61" s="104"/>
      <c r="D61" s="104"/>
      <c r="E61" s="104"/>
      <c r="F61" s="105"/>
      <c r="G61" s="120">
        <v>0.2</v>
      </c>
      <c r="H61" s="121"/>
      <c r="J61" s="6"/>
    </row>
    <row r="62" spans="1:10" ht="15.75" x14ac:dyDescent="0.25">
      <c r="A62" s="103" t="s">
        <v>75</v>
      </c>
      <c r="B62" s="104"/>
      <c r="C62" s="104"/>
      <c r="D62" s="104"/>
      <c r="E62" s="104"/>
      <c r="F62" s="105"/>
      <c r="G62" s="120"/>
      <c r="H62" s="121"/>
      <c r="J62" s="6"/>
    </row>
    <row r="63" spans="1:10" ht="15.75" x14ac:dyDescent="0.25">
      <c r="A63" s="90" t="s">
        <v>76</v>
      </c>
      <c r="B63" s="98"/>
      <c r="C63" s="98"/>
      <c r="D63" s="98"/>
      <c r="E63" s="98"/>
      <c r="F63" s="99"/>
      <c r="G63" s="120">
        <v>36.799999999999997</v>
      </c>
      <c r="H63" s="121"/>
      <c r="J63" s="6"/>
    </row>
    <row r="64" spans="1:10" ht="15.75" x14ac:dyDescent="0.25">
      <c r="A64" s="103" t="s">
        <v>77</v>
      </c>
      <c r="B64" s="104"/>
      <c r="C64" s="104"/>
      <c r="D64" s="104"/>
      <c r="E64" s="104"/>
      <c r="F64" s="105"/>
      <c r="G64" s="120">
        <v>1.9</v>
      </c>
      <c r="H64" s="121"/>
      <c r="J64" s="6"/>
    </row>
    <row r="65" spans="1:10" ht="15.75" x14ac:dyDescent="0.25">
      <c r="A65" s="103" t="s">
        <v>78</v>
      </c>
      <c r="B65" s="104"/>
      <c r="C65" s="104"/>
      <c r="D65" s="104"/>
      <c r="E65" s="104"/>
      <c r="F65" s="105"/>
      <c r="G65" s="120">
        <v>3.8</v>
      </c>
      <c r="H65" s="121"/>
      <c r="J65" s="6"/>
    </row>
    <row r="66" spans="1:10" ht="15.75" x14ac:dyDescent="0.25">
      <c r="A66" s="103" t="s">
        <v>79</v>
      </c>
      <c r="B66" s="104"/>
      <c r="C66" s="104"/>
      <c r="D66" s="104"/>
      <c r="E66" s="104"/>
      <c r="F66" s="105"/>
      <c r="G66" s="120">
        <v>3.4</v>
      </c>
      <c r="H66" s="121"/>
      <c r="J66" s="6"/>
    </row>
    <row r="67" spans="1:10" ht="15.75" x14ac:dyDescent="0.25">
      <c r="A67" s="90" t="s">
        <v>80</v>
      </c>
      <c r="B67" s="98"/>
      <c r="C67" s="98"/>
      <c r="D67" s="98"/>
      <c r="E67" s="98"/>
      <c r="F67" s="99"/>
      <c r="G67" s="120">
        <v>1.8</v>
      </c>
      <c r="H67" s="121"/>
      <c r="J67" s="6"/>
    </row>
    <row r="68" spans="1:10" ht="15.75" x14ac:dyDescent="0.25">
      <c r="A68" s="90" t="s">
        <v>81</v>
      </c>
      <c r="B68" s="90"/>
      <c r="C68" s="90"/>
      <c r="D68" s="90"/>
      <c r="E68" s="90"/>
      <c r="F68" s="90"/>
      <c r="G68" s="120">
        <v>1.7</v>
      </c>
      <c r="H68" s="121"/>
      <c r="J68" s="6"/>
    </row>
    <row r="69" spans="1:10" ht="15.75" x14ac:dyDescent="0.25">
      <c r="A69" s="90" t="s">
        <v>82</v>
      </c>
      <c r="B69" s="98"/>
      <c r="C69" s="98"/>
      <c r="D69" s="98"/>
      <c r="E69" s="98"/>
      <c r="F69" s="99"/>
      <c r="G69" s="120">
        <v>9.1999999999999993</v>
      </c>
      <c r="H69" s="121"/>
      <c r="J69" s="6"/>
    </row>
    <row r="70" spans="1:10" ht="34.15" customHeight="1" x14ac:dyDescent="0.25">
      <c r="A70" s="100" t="s">
        <v>59</v>
      </c>
      <c r="B70" s="101"/>
      <c r="C70" s="101"/>
      <c r="D70" s="101"/>
      <c r="E70" s="101"/>
      <c r="F70" s="102"/>
      <c r="G70" s="120">
        <v>24.7</v>
      </c>
      <c r="H70" s="121"/>
      <c r="I70" s="17" t="s">
        <v>17</v>
      </c>
      <c r="J70" s="6"/>
    </row>
    <row r="71" spans="1:10" ht="18.75" x14ac:dyDescent="0.3">
      <c r="A71" s="106" t="s">
        <v>36</v>
      </c>
      <c r="B71" s="106"/>
      <c r="C71" s="106"/>
      <c r="D71" s="106"/>
      <c r="E71" s="106"/>
      <c r="F71" s="106"/>
      <c r="G71" s="109">
        <f>SUM(G25:G70)</f>
        <v>689.30000000000018</v>
      </c>
      <c r="H71" s="110"/>
      <c r="I71" s="19">
        <f>13061.66-2282.84</f>
        <v>10778.82</v>
      </c>
      <c r="J71" s="6"/>
    </row>
    <row r="72" spans="1:10" ht="15.75" x14ac:dyDescent="0.25">
      <c r="I72" s="4">
        <f>12781.21-2146.77</f>
        <v>10634.439999999999</v>
      </c>
      <c r="J72" s="6"/>
    </row>
    <row r="73" spans="1:10" ht="15.75" x14ac:dyDescent="0.25">
      <c r="A73" s="55" t="s">
        <v>49</v>
      </c>
      <c r="B73" s="55"/>
      <c r="C73" s="55"/>
      <c r="D73" s="55"/>
      <c r="E73" s="55"/>
      <c r="F73" s="55"/>
      <c r="G73" s="55"/>
      <c r="I73" s="4">
        <f>3667.63-616.08</f>
        <v>3051.55</v>
      </c>
      <c r="J73" s="6"/>
    </row>
    <row r="74" spans="1:10" ht="15.75" x14ac:dyDescent="0.25">
      <c r="I74" s="15">
        <f>SUM(I71:I73)</f>
        <v>24464.809999999998</v>
      </c>
      <c r="J74" s="6"/>
    </row>
    <row r="75" spans="1:10" ht="105" x14ac:dyDescent="0.2">
      <c r="A75" s="42" t="s">
        <v>13</v>
      </c>
      <c r="B75" s="42"/>
      <c r="C75" s="18" t="s">
        <v>89</v>
      </c>
      <c r="D75" s="43" t="s">
        <v>90</v>
      </c>
      <c r="E75" s="44"/>
      <c r="F75" s="43" t="s">
        <v>94</v>
      </c>
      <c r="G75" s="44"/>
      <c r="H75" s="18" t="s">
        <v>92</v>
      </c>
      <c r="I75" s="8"/>
    </row>
    <row r="76" spans="1:10" x14ac:dyDescent="0.2">
      <c r="A76" s="112" t="s">
        <v>14</v>
      </c>
      <c r="B76" s="112"/>
      <c r="C76" s="13">
        <v>-29.37</v>
      </c>
      <c r="D76" s="51">
        <f>F20</f>
        <v>648.72</v>
      </c>
      <c r="E76" s="51"/>
      <c r="F76" s="128">
        <f>G71</f>
        <v>689.30000000000018</v>
      </c>
      <c r="G76" s="129"/>
      <c r="H76" s="12">
        <f>C76+D76-F76</f>
        <v>-69.950000000000159</v>
      </c>
      <c r="I76" s="1"/>
    </row>
    <row r="77" spans="1:10" ht="15.75" x14ac:dyDescent="0.25">
      <c r="A77" s="41" t="s">
        <v>15</v>
      </c>
      <c r="B77" s="41"/>
      <c r="C77" s="27">
        <f>C76</f>
        <v>-29.37</v>
      </c>
      <c r="D77" s="53">
        <f>SUM(D76:D76)</f>
        <v>648.72</v>
      </c>
      <c r="E77" s="53"/>
      <c r="F77" s="126">
        <f>SUM(F76:F76)</f>
        <v>689.30000000000018</v>
      </c>
      <c r="G77" s="127"/>
      <c r="H77" s="16">
        <f>SUM(H76:H76)</f>
        <v>-69.950000000000159</v>
      </c>
      <c r="I77" s="25"/>
      <c r="J77" s="25"/>
    </row>
    <row r="78" spans="1:10" x14ac:dyDescent="0.2">
      <c r="I78" s="25"/>
      <c r="J78" s="25"/>
    </row>
    <row r="79" spans="1:10" x14ac:dyDescent="0.2">
      <c r="A79" s="25"/>
      <c r="B79" s="25"/>
      <c r="C79" s="25"/>
      <c r="D79" s="25"/>
      <c r="E79" s="25"/>
      <c r="F79" s="25"/>
      <c r="G79" s="25"/>
      <c r="H79" s="25"/>
      <c r="I79" s="1"/>
    </row>
    <row r="80" spans="1:10" ht="15.75" x14ac:dyDescent="0.25">
      <c r="A80" s="52" t="s">
        <v>37</v>
      </c>
      <c r="B80" s="52"/>
      <c r="C80" s="52"/>
      <c r="D80" s="2"/>
      <c r="E80" s="3"/>
      <c r="F80" s="111" t="s">
        <v>38</v>
      </c>
      <c r="G80" s="111"/>
      <c r="I80" s="1"/>
    </row>
    <row r="81" spans="1:9" x14ac:dyDescent="0.2">
      <c r="E81" s="1"/>
      <c r="F81" s="1"/>
      <c r="G81" s="1"/>
      <c r="H81" s="1"/>
      <c r="I81" s="1"/>
    </row>
    <row r="82" spans="1:9" ht="15.75" x14ac:dyDescent="0.25">
      <c r="A82" s="25"/>
      <c r="B82" s="2" t="s">
        <v>84</v>
      </c>
      <c r="C82" s="25"/>
      <c r="D82" s="25"/>
      <c r="E82" s="25"/>
      <c r="F82" s="52" t="s">
        <v>97</v>
      </c>
      <c r="G82" s="52"/>
      <c r="H82" s="25"/>
      <c r="I82" s="1"/>
    </row>
    <row r="83" spans="1:9" x14ac:dyDescent="0.2">
      <c r="A83" s="25"/>
      <c r="B83" s="25"/>
      <c r="C83" s="25"/>
      <c r="D83" s="25"/>
      <c r="E83" s="25"/>
      <c r="F83" s="25"/>
      <c r="G83" s="25"/>
      <c r="H83" s="25"/>
      <c r="I83" s="1"/>
    </row>
    <row r="84" spans="1:9" x14ac:dyDescent="0.2">
      <c r="E84" s="1"/>
      <c r="F84" s="1"/>
      <c r="G84" s="1"/>
      <c r="H84" s="1"/>
      <c r="I84" s="1"/>
    </row>
    <row r="85" spans="1:9" x14ac:dyDescent="0.2">
      <c r="E85" s="1"/>
      <c r="F85" s="1"/>
      <c r="G85" s="1"/>
      <c r="H85" s="1"/>
      <c r="I85" s="1"/>
    </row>
    <row r="86" spans="1:9" x14ac:dyDescent="0.2">
      <c r="E86" s="1"/>
      <c r="F86" s="1"/>
      <c r="G86" s="1"/>
      <c r="H86" s="1"/>
      <c r="I86" s="1"/>
    </row>
    <row r="87" spans="1:9" x14ac:dyDescent="0.2">
      <c r="E87" s="1"/>
      <c r="F87" s="1"/>
      <c r="G87" s="1"/>
      <c r="H87" s="1"/>
      <c r="I87" s="1"/>
    </row>
    <row r="88" spans="1:9" x14ac:dyDescent="0.2">
      <c r="E88" s="1"/>
      <c r="F88" s="1"/>
      <c r="G88" s="1"/>
      <c r="H88" s="1"/>
      <c r="I88" s="1"/>
    </row>
    <row r="89" spans="1:9" x14ac:dyDescent="0.2">
      <c r="E89" s="1"/>
      <c r="F89" s="1"/>
      <c r="G89" s="1"/>
      <c r="H89" s="1"/>
      <c r="I89" s="1"/>
    </row>
    <row r="90" spans="1:9" x14ac:dyDescent="0.2">
      <c r="E90" s="1"/>
      <c r="F90" s="1"/>
      <c r="G90" s="1"/>
      <c r="H90" s="1"/>
      <c r="I90" s="1"/>
    </row>
    <row r="91" spans="1:9" x14ac:dyDescent="0.2">
      <c r="E91" s="1"/>
      <c r="F91" s="1"/>
      <c r="G91" s="1"/>
      <c r="H91" s="1"/>
    </row>
    <row r="92" spans="1:9" x14ac:dyDescent="0.2">
      <c r="E92" s="1"/>
      <c r="F92" s="1"/>
      <c r="G92" s="1"/>
      <c r="H92" s="1"/>
    </row>
    <row r="93" spans="1:9" x14ac:dyDescent="0.2">
      <c r="E93" s="1"/>
      <c r="F93" s="1"/>
      <c r="G93" s="1"/>
      <c r="H93" s="1"/>
    </row>
    <row r="94" spans="1:9" x14ac:dyDescent="0.2">
      <c r="E94" s="1"/>
      <c r="F94" s="1"/>
      <c r="G94" s="1"/>
      <c r="H94" s="1"/>
    </row>
    <row r="95" spans="1:9" x14ac:dyDescent="0.2">
      <c r="E95" s="1"/>
      <c r="F95" s="1"/>
      <c r="G95" s="1"/>
      <c r="H95" s="1"/>
    </row>
  </sheetData>
  <sheetProtection selectLockedCells="1" selectUnlockedCells="1"/>
  <mergeCells count="131">
    <mergeCell ref="G53:H53"/>
    <mergeCell ref="A54:F54"/>
    <mergeCell ref="G54:H54"/>
    <mergeCell ref="A57:F57"/>
    <mergeCell ref="G57:H57"/>
    <mergeCell ref="A50:F50"/>
    <mergeCell ref="G50:H50"/>
    <mergeCell ref="A51:F51"/>
    <mergeCell ref="G51:H51"/>
    <mergeCell ref="A64:F64"/>
    <mergeCell ref="A55:F55"/>
    <mergeCell ref="G55:H55"/>
    <mergeCell ref="A56:F56"/>
    <mergeCell ref="G56:H56"/>
    <mergeCell ref="A53:F53"/>
    <mergeCell ref="A62:F62"/>
    <mergeCell ref="G62:H62"/>
    <mergeCell ref="A63:F63"/>
    <mergeCell ref="G63:H63"/>
    <mergeCell ref="A66:F66"/>
    <mergeCell ref="A67:F67"/>
    <mergeCell ref="A68:F68"/>
    <mergeCell ref="A70:F70"/>
    <mergeCell ref="G67:H67"/>
    <mergeCell ref="G68:H68"/>
    <mergeCell ref="G69:H69"/>
    <mergeCell ref="A35:F35"/>
    <mergeCell ref="G35:H35"/>
    <mergeCell ref="A36:F36"/>
    <mergeCell ref="G36:H36"/>
    <mergeCell ref="B18:E18"/>
    <mergeCell ref="F18:H18"/>
    <mergeCell ref="A32:F32"/>
    <mergeCell ref="G32:H32"/>
    <mergeCell ref="A33:F33"/>
    <mergeCell ref="G33:H33"/>
    <mergeCell ref="A34:F34"/>
    <mergeCell ref="G34:H34"/>
    <mergeCell ref="A29:F29"/>
    <mergeCell ref="G29:H29"/>
    <mergeCell ref="A30:F30"/>
    <mergeCell ref="G30:H30"/>
    <mergeCell ref="A31:F31"/>
    <mergeCell ref="G31:H31"/>
    <mergeCell ref="A26:F26"/>
    <mergeCell ref="G26:H26"/>
    <mergeCell ref="A27:F27"/>
    <mergeCell ref="G27:H27"/>
    <mergeCell ref="A28:F28"/>
    <mergeCell ref="G28:H28"/>
    <mergeCell ref="B16:E16"/>
    <mergeCell ref="F16:H16"/>
    <mergeCell ref="B19:E19"/>
    <mergeCell ref="F19:H19"/>
    <mergeCell ref="A22:D22"/>
    <mergeCell ref="B17:E17"/>
    <mergeCell ref="F17:H17"/>
    <mergeCell ref="B20:E20"/>
    <mergeCell ref="F20:H20"/>
    <mergeCell ref="A1:H1"/>
    <mergeCell ref="A2:H2"/>
    <mergeCell ref="A3:H3"/>
    <mergeCell ref="A14:A15"/>
    <mergeCell ref="B14:E14"/>
    <mergeCell ref="F14:H14"/>
    <mergeCell ref="A13:D13"/>
    <mergeCell ref="B15:E15"/>
    <mergeCell ref="F15:H15"/>
    <mergeCell ref="A37:F37"/>
    <mergeCell ref="G37:H37"/>
    <mergeCell ref="A38:F38"/>
    <mergeCell ref="G38:H38"/>
    <mergeCell ref="A23:F23"/>
    <mergeCell ref="G23:H23"/>
    <mergeCell ref="A24:F24"/>
    <mergeCell ref="G24:H24"/>
    <mergeCell ref="A25:F25"/>
    <mergeCell ref="G25:H25"/>
    <mergeCell ref="G47:H47"/>
    <mergeCell ref="G39:H39"/>
    <mergeCell ref="A40:F40"/>
    <mergeCell ref="G40:H40"/>
    <mergeCell ref="A41:F41"/>
    <mergeCell ref="G41:H41"/>
    <mergeCell ref="A39:F39"/>
    <mergeCell ref="A42:F42"/>
    <mergeCell ref="G42:H42"/>
    <mergeCell ref="A43:F43"/>
    <mergeCell ref="G43:H43"/>
    <mergeCell ref="A44:F44"/>
    <mergeCell ref="G44:H44"/>
    <mergeCell ref="A45:F45"/>
    <mergeCell ref="G45:H45"/>
    <mergeCell ref="A46:F46"/>
    <mergeCell ref="G46:H46"/>
    <mergeCell ref="A52:F52"/>
    <mergeCell ref="G52:H52"/>
    <mergeCell ref="A48:F48"/>
    <mergeCell ref="A49:F49"/>
    <mergeCell ref="G48:H48"/>
    <mergeCell ref="A47:F47"/>
    <mergeCell ref="F76:G76"/>
    <mergeCell ref="A58:F58"/>
    <mergeCell ref="G58:H58"/>
    <mergeCell ref="A59:F59"/>
    <mergeCell ref="G59:H59"/>
    <mergeCell ref="A60:F60"/>
    <mergeCell ref="G60:H60"/>
    <mergeCell ref="A69:F69"/>
    <mergeCell ref="G70:H70"/>
    <mergeCell ref="A65:F65"/>
    <mergeCell ref="G49:H49"/>
    <mergeCell ref="A75:B75"/>
    <mergeCell ref="D75:E75"/>
    <mergeCell ref="G65:H65"/>
    <mergeCell ref="G66:H66"/>
    <mergeCell ref="A76:B76"/>
    <mergeCell ref="D76:E76"/>
    <mergeCell ref="A61:F61"/>
    <mergeCell ref="G61:H61"/>
    <mergeCell ref="G64:H64"/>
    <mergeCell ref="F82:G82"/>
    <mergeCell ref="A80:C80"/>
    <mergeCell ref="A77:B77"/>
    <mergeCell ref="D77:E77"/>
    <mergeCell ref="A71:F71"/>
    <mergeCell ref="G71:H71"/>
    <mergeCell ref="F80:G80"/>
    <mergeCell ref="F77:G77"/>
    <mergeCell ref="F75:G75"/>
    <mergeCell ref="A73:G73"/>
  </mergeCells>
  <pageMargins left="1.1023622047244095" right="0.78740157480314965" top="0.51181102362204722" bottom="7.874015748031496E-2" header="0.51181102362204722" footer="0.51181102362204722"/>
  <pageSetup paperSize="9" scale="65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70" workbookViewId="0">
      <selection activeCell="A11" sqref="A11"/>
    </sheetView>
  </sheetViews>
  <sheetFormatPr defaultColWidth="9" defaultRowHeight="15" x14ac:dyDescent="0.2"/>
  <cols>
    <col min="1" max="1" width="19.28515625" style="20" customWidth="1"/>
    <col min="2" max="2" width="14.5703125" style="20" customWidth="1"/>
    <col min="3" max="3" width="17.7109375" style="20" customWidth="1"/>
    <col min="4" max="5" width="15.42578125" style="20" customWidth="1"/>
    <col min="6" max="6" width="17.5703125" style="20" customWidth="1"/>
    <col min="7" max="8" width="15.42578125" style="20" customWidth="1"/>
    <col min="9" max="9" width="0" style="20" hidden="1" customWidth="1"/>
    <col min="10" max="16384" width="9" style="20"/>
  </cols>
  <sheetData>
    <row r="1" spans="1:10" s="21" customFormat="1" ht="15.7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"/>
      <c r="J1" s="6"/>
    </row>
    <row r="2" spans="1:10" s="21" customFormat="1" ht="15.75" x14ac:dyDescent="0.25">
      <c r="A2" s="55" t="s">
        <v>1</v>
      </c>
      <c r="B2" s="55"/>
      <c r="C2" s="55"/>
      <c r="D2" s="55"/>
      <c r="E2" s="55"/>
      <c r="F2" s="55"/>
      <c r="G2" s="55"/>
      <c r="H2" s="55"/>
      <c r="I2" s="5"/>
      <c r="J2" s="6"/>
    </row>
    <row r="3" spans="1:10" s="21" customFormat="1" ht="15.75" x14ac:dyDescent="0.25">
      <c r="A3" s="55" t="s">
        <v>54</v>
      </c>
      <c r="B3" s="55"/>
      <c r="C3" s="55"/>
      <c r="D3" s="55"/>
      <c r="E3" s="55"/>
      <c r="F3" s="55"/>
      <c r="G3" s="55"/>
      <c r="H3" s="55"/>
      <c r="I3" s="5"/>
      <c r="J3" s="6"/>
    </row>
    <row r="4" spans="1:10" s="21" customFormat="1" ht="19.899999999999999" customHeight="1" x14ac:dyDescent="0.25">
      <c r="A4" s="5"/>
      <c r="B4" s="5"/>
      <c r="C4" s="5"/>
      <c r="D4" s="5"/>
      <c r="E4" s="5"/>
      <c r="F4" s="5"/>
      <c r="G4" s="5"/>
      <c r="H4" s="5"/>
      <c r="I4" s="5"/>
      <c r="J4" s="6"/>
    </row>
    <row r="5" spans="1:10" s="21" customFormat="1" ht="15.75" x14ac:dyDescent="0.25">
      <c r="A5" s="5" t="s">
        <v>2</v>
      </c>
      <c r="B5" s="7">
        <v>1980</v>
      </c>
      <c r="C5" s="8"/>
      <c r="D5" s="5"/>
      <c r="E5" s="5"/>
      <c r="F5" s="5"/>
      <c r="G5" s="5"/>
      <c r="H5" s="5"/>
      <c r="I5" s="5"/>
      <c r="J5" s="6"/>
    </row>
    <row r="6" spans="1:10" s="21" customFormat="1" ht="15.75" x14ac:dyDescent="0.25">
      <c r="A6" s="5" t="s">
        <v>3</v>
      </c>
      <c r="B6" s="9">
        <v>5</v>
      </c>
      <c r="C6" s="8"/>
      <c r="D6" s="5"/>
      <c r="E6" s="5"/>
      <c r="F6" s="5"/>
      <c r="G6" s="5"/>
      <c r="H6" s="5"/>
      <c r="I6" s="5"/>
      <c r="J6" s="6"/>
    </row>
    <row r="7" spans="1:10" s="21" customFormat="1" ht="15.75" x14ac:dyDescent="0.25">
      <c r="A7" s="5" t="s">
        <v>4</v>
      </c>
      <c r="B7" s="9">
        <v>4</v>
      </c>
      <c r="C7" s="8"/>
      <c r="D7" s="5"/>
      <c r="E7" s="5"/>
      <c r="F7" s="5"/>
      <c r="G7" s="5"/>
      <c r="H7" s="5"/>
      <c r="I7" s="5"/>
      <c r="J7" s="6"/>
    </row>
    <row r="8" spans="1:10" s="21" customFormat="1" ht="15.75" x14ac:dyDescent="0.25">
      <c r="A8" s="5" t="s">
        <v>5</v>
      </c>
      <c r="B8" s="9">
        <v>60</v>
      </c>
      <c r="C8" s="8"/>
      <c r="D8" s="5"/>
      <c r="E8" s="5"/>
      <c r="F8" s="5"/>
      <c r="G8" s="5"/>
      <c r="H8" s="5"/>
      <c r="I8" s="5"/>
      <c r="J8" s="6"/>
    </row>
    <row r="9" spans="1:10" s="21" customFormat="1" ht="15.75" x14ac:dyDescent="0.25">
      <c r="A9" s="5" t="s">
        <v>6</v>
      </c>
      <c r="B9" s="9">
        <v>0</v>
      </c>
      <c r="C9" s="8"/>
      <c r="D9" s="5"/>
      <c r="E9" s="5"/>
      <c r="F9" s="5"/>
      <c r="G9" s="5"/>
      <c r="H9" s="5"/>
      <c r="I9" s="5"/>
      <c r="J9" s="6"/>
    </row>
    <row r="10" spans="1:10" s="21" customFormat="1" ht="15.75" x14ac:dyDescent="0.25">
      <c r="A10" s="5" t="s">
        <v>7</v>
      </c>
      <c r="B10" s="7">
        <v>0</v>
      </c>
      <c r="C10" s="8"/>
      <c r="D10" s="5"/>
      <c r="E10" s="5"/>
      <c r="F10" s="5"/>
      <c r="G10" s="5"/>
      <c r="H10" s="5"/>
      <c r="I10" s="5"/>
      <c r="J10" s="6"/>
    </row>
    <row r="11" spans="1:10" s="21" customFormat="1" ht="45.75" x14ac:dyDescent="0.25">
      <c r="A11" s="10" t="s">
        <v>99</v>
      </c>
      <c r="B11" s="7">
        <v>2690.75</v>
      </c>
      <c r="C11" s="8"/>
      <c r="D11" s="5"/>
      <c r="E11" s="5"/>
      <c r="F11" s="5"/>
      <c r="G11" s="5"/>
      <c r="H11" s="5"/>
      <c r="I11" s="5"/>
      <c r="J11" s="6"/>
    </row>
    <row r="12" spans="1:10" s="21" customFormat="1" ht="15.75" x14ac:dyDescent="0.25">
      <c r="A12" s="5"/>
      <c r="B12" s="5"/>
      <c r="C12" s="5"/>
      <c r="D12" s="5"/>
      <c r="E12" s="5"/>
      <c r="F12" s="5"/>
      <c r="G12" s="5"/>
      <c r="H12" s="5"/>
      <c r="I12" s="5"/>
      <c r="J12" s="6"/>
    </row>
    <row r="13" spans="1:10" s="21" customFormat="1" ht="15.75" x14ac:dyDescent="0.25">
      <c r="A13" s="54" t="s">
        <v>47</v>
      </c>
      <c r="B13" s="54"/>
      <c r="C13" s="54"/>
      <c r="D13" s="54"/>
      <c r="E13" s="11"/>
      <c r="F13" s="5"/>
      <c r="G13" s="5"/>
      <c r="H13" s="5"/>
      <c r="I13" s="5"/>
      <c r="J13" s="6"/>
    </row>
    <row r="14" spans="1:10" s="21" customFormat="1" ht="28.15" customHeight="1" x14ac:dyDescent="0.25">
      <c r="A14" s="56" t="s">
        <v>8</v>
      </c>
      <c r="B14" s="42" t="s">
        <v>85</v>
      </c>
      <c r="C14" s="42"/>
      <c r="D14" s="42"/>
      <c r="E14" s="42"/>
      <c r="F14" s="57" t="s">
        <v>86</v>
      </c>
      <c r="G14" s="57"/>
      <c r="H14" s="57"/>
      <c r="I14" s="5"/>
      <c r="J14" s="6"/>
    </row>
    <row r="15" spans="1:10" s="21" customFormat="1" ht="15.75" x14ac:dyDescent="0.25">
      <c r="A15" s="56"/>
      <c r="B15" s="58">
        <v>1</v>
      </c>
      <c r="C15" s="59"/>
      <c r="D15" s="59"/>
      <c r="E15" s="60"/>
      <c r="F15" s="61">
        <v>2</v>
      </c>
      <c r="G15" s="62"/>
      <c r="H15" s="63"/>
      <c r="I15" s="5"/>
      <c r="J15" s="6"/>
    </row>
    <row r="16" spans="1:10" s="21" customFormat="1" ht="30.75" x14ac:dyDescent="0.25">
      <c r="A16" s="22" t="s">
        <v>10</v>
      </c>
      <c r="B16" s="64">
        <v>610.32000000000005</v>
      </c>
      <c r="C16" s="65"/>
      <c r="D16" s="65"/>
      <c r="E16" s="66"/>
      <c r="F16" s="64">
        <v>630.75</v>
      </c>
      <c r="G16" s="65"/>
      <c r="H16" s="66"/>
      <c r="I16" s="5"/>
      <c r="J16" s="6"/>
    </row>
    <row r="17" spans="1:10" s="21" customFormat="1" ht="15.75" x14ac:dyDescent="0.25">
      <c r="A17" s="24" t="s">
        <v>40</v>
      </c>
      <c r="B17" s="69">
        <v>13.26</v>
      </c>
      <c r="C17" s="70"/>
      <c r="D17" s="70"/>
      <c r="E17" s="71"/>
      <c r="F17" s="72">
        <v>11.96</v>
      </c>
      <c r="G17" s="73"/>
      <c r="H17" s="74"/>
      <c r="I17" s="5"/>
      <c r="J17" s="6"/>
    </row>
    <row r="18" spans="1:10" s="21" customFormat="1" ht="29.45" customHeight="1" x14ac:dyDescent="0.25">
      <c r="A18" s="24" t="s">
        <v>42</v>
      </c>
      <c r="B18" s="69">
        <v>0</v>
      </c>
      <c r="C18" s="70"/>
      <c r="D18" s="70"/>
      <c r="E18" s="71"/>
      <c r="F18" s="72">
        <v>2.57</v>
      </c>
      <c r="G18" s="73"/>
      <c r="H18" s="74"/>
      <c r="I18" s="5"/>
      <c r="J18" s="6"/>
    </row>
    <row r="19" spans="1:10" s="21" customFormat="1" ht="25.5" customHeight="1" x14ac:dyDescent="0.25">
      <c r="A19" s="23" t="s">
        <v>16</v>
      </c>
      <c r="B19" s="67">
        <v>0</v>
      </c>
      <c r="C19" s="67"/>
      <c r="D19" s="67"/>
      <c r="E19" s="67"/>
      <c r="F19" s="68">
        <v>0</v>
      </c>
      <c r="G19" s="68"/>
      <c r="H19" s="68"/>
      <c r="I19" s="5"/>
      <c r="J19" s="6"/>
    </row>
    <row r="20" spans="1:10" s="21" customFormat="1" ht="15.75" x14ac:dyDescent="0.25">
      <c r="A20" s="29" t="s">
        <v>15</v>
      </c>
      <c r="B20" s="77">
        <f>B16+B17+B18+B19</f>
        <v>623.58000000000004</v>
      </c>
      <c r="C20" s="78"/>
      <c r="D20" s="78"/>
      <c r="E20" s="79"/>
      <c r="F20" s="80">
        <f>F16+F17+F18+F19</f>
        <v>645.28000000000009</v>
      </c>
      <c r="G20" s="81"/>
      <c r="H20" s="82"/>
      <c r="I20" s="5"/>
      <c r="J20" s="6"/>
    </row>
    <row r="21" spans="1:10" s="21" customFormat="1" ht="12.75" customHeight="1" x14ac:dyDescent="0.25">
      <c r="A21" s="32"/>
      <c r="B21" s="33"/>
      <c r="C21" s="33"/>
      <c r="D21" s="33"/>
      <c r="E21" s="33"/>
      <c r="F21" s="34"/>
      <c r="G21" s="34"/>
      <c r="H21" s="34"/>
      <c r="I21" s="5"/>
      <c r="J21" s="6"/>
    </row>
    <row r="22" spans="1:10" s="21" customFormat="1" ht="12.75" customHeight="1" x14ac:dyDescent="0.25">
      <c r="A22" s="54" t="s">
        <v>48</v>
      </c>
      <c r="B22" s="54"/>
      <c r="C22" s="54"/>
      <c r="D22" s="54"/>
      <c r="E22" s="14"/>
      <c r="F22" s="5"/>
      <c r="G22" s="5"/>
      <c r="H22" s="5"/>
      <c r="I22" s="5"/>
      <c r="J22" s="6"/>
    </row>
    <row r="23" spans="1:10" s="21" customFormat="1" ht="19.149999999999999" customHeight="1" x14ac:dyDescent="0.25">
      <c r="A23" s="83" t="s">
        <v>11</v>
      </c>
      <c r="B23" s="83"/>
      <c r="C23" s="83"/>
      <c r="D23" s="83"/>
      <c r="E23" s="83"/>
      <c r="F23" s="83"/>
      <c r="G23" s="83" t="s">
        <v>12</v>
      </c>
      <c r="H23" s="83"/>
      <c r="I23" s="5"/>
      <c r="J23" s="6"/>
    </row>
    <row r="24" spans="1:10" s="21" customFormat="1" ht="12.75" customHeight="1" x14ac:dyDescent="0.25">
      <c r="A24" s="41" t="s">
        <v>83</v>
      </c>
      <c r="B24" s="41"/>
      <c r="C24" s="41"/>
      <c r="D24" s="41"/>
      <c r="E24" s="41"/>
      <c r="F24" s="41"/>
      <c r="G24" s="84"/>
      <c r="H24" s="84"/>
      <c r="I24" s="5"/>
      <c r="J24" s="6"/>
    </row>
    <row r="25" spans="1:10" s="21" customFormat="1" ht="18.600000000000001" customHeight="1" x14ac:dyDescent="0.25">
      <c r="A25" s="75" t="s">
        <v>60</v>
      </c>
      <c r="B25" s="75"/>
      <c r="C25" s="75"/>
      <c r="D25" s="75"/>
      <c r="E25" s="75"/>
      <c r="F25" s="75"/>
      <c r="G25" s="140">
        <v>372.9</v>
      </c>
      <c r="H25" s="140"/>
      <c r="I25" s="5"/>
      <c r="J25" s="6"/>
    </row>
    <row r="26" spans="1:10" s="21" customFormat="1" ht="15.75" x14ac:dyDescent="0.25">
      <c r="A26" s="85" t="s">
        <v>18</v>
      </c>
      <c r="B26" s="85"/>
      <c r="C26" s="85"/>
      <c r="D26" s="85"/>
      <c r="E26" s="85"/>
      <c r="F26" s="85"/>
      <c r="G26" s="140">
        <v>45.9</v>
      </c>
      <c r="H26" s="140"/>
      <c r="I26" s="5"/>
      <c r="J26" s="6"/>
    </row>
    <row r="27" spans="1:10" s="21" customFormat="1" ht="15.75" x14ac:dyDescent="0.25">
      <c r="A27" s="85" t="s">
        <v>19</v>
      </c>
      <c r="B27" s="85"/>
      <c r="C27" s="85"/>
      <c r="D27" s="85"/>
      <c r="E27" s="85"/>
      <c r="F27" s="85"/>
      <c r="G27" s="140"/>
      <c r="H27" s="140"/>
      <c r="I27" s="5"/>
      <c r="J27" s="6"/>
    </row>
    <row r="28" spans="1:10" s="21" customFormat="1" ht="15.75" x14ac:dyDescent="0.25">
      <c r="A28" s="85" t="s">
        <v>20</v>
      </c>
      <c r="B28" s="85"/>
      <c r="C28" s="85"/>
      <c r="D28" s="85"/>
      <c r="E28" s="85"/>
      <c r="F28" s="85"/>
      <c r="G28" s="140">
        <v>13.8</v>
      </c>
      <c r="H28" s="140"/>
      <c r="I28" s="5"/>
      <c r="J28" s="6"/>
    </row>
    <row r="29" spans="1:10" s="21" customFormat="1" ht="15.75" x14ac:dyDescent="0.25">
      <c r="A29" s="85" t="s">
        <v>21</v>
      </c>
      <c r="B29" s="85"/>
      <c r="C29" s="85"/>
      <c r="D29" s="85"/>
      <c r="E29" s="85"/>
      <c r="F29" s="85"/>
      <c r="G29" s="140">
        <v>1.5</v>
      </c>
      <c r="H29" s="140"/>
      <c r="I29" s="5"/>
      <c r="J29" s="6"/>
    </row>
    <row r="30" spans="1:10" s="21" customFormat="1" ht="17.45" customHeight="1" x14ac:dyDescent="0.25">
      <c r="A30" s="85" t="s">
        <v>22</v>
      </c>
      <c r="B30" s="85"/>
      <c r="C30" s="85"/>
      <c r="D30" s="85"/>
      <c r="E30" s="85"/>
      <c r="F30" s="85"/>
      <c r="G30" s="140"/>
      <c r="H30" s="140"/>
      <c r="I30" s="5"/>
      <c r="J30" s="6"/>
    </row>
    <row r="31" spans="1:10" s="21" customFormat="1" ht="16.899999999999999" customHeight="1" x14ac:dyDescent="0.25">
      <c r="A31" s="85" t="s">
        <v>23</v>
      </c>
      <c r="B31" s="85"/>
      <c r="C31" s="85"/>
      <c r="D31" s="85"/>
      <c r="E31" s="85"/>
      <c r="F31" s="85"/>
      <c r="G31" s="140">
        <v>0.6</v>
      </c>
      <c r="H31" s="140"/>
      <c r="I31" s="5"/>
      <c r="J31" s="6"/>
    </row>
    <row r="32" spans="1:10" s="21" customFormat="1" ht="12.75" customHeight="1" x14ac:dyDescent="0.25">
      <c r="A32" s="85" t="s">
        <v>24</v>
      </c>
      <c r="B32" s="85"/>
      <c r="C32" s="85"/>
      <c r="D32" s="85"/>
      <c r="E32" s="85"/>
      <c r="F32" s="85"/>
      <c r="G32" s="140">
        <v>3.5</v>
      </c>
      <c r="H32" s="140"/>
      <c r="I32" s="5"/>
      <c r="J32" s="6"/>
    </row>
    <row r="33" spans="1:10" s="21" customFormat="1" ht="15.75" x14ac:dyDescent="0.25">
      <c r="A33" s="85" t="s">
        <v>25</v>
      </c>
      <c r="B33" s="85"/>
      <c r="C33" s="85"/>
      <c r="D33" s="85"/>
      <c r="E33" s="85"/>
      <c r="F33" s="85"/>
      <c r="G33" s="140">
        <v>10.199999999999999</v>
      </c>
      <c r="H33" s="140"/>
      <c r="I33" s="5"/>
      <c r="J33" s="6"/>
    </row>
    <row r="34" spans="1:10" s="21" customFormat="1" ht="12.75" customHeight="1" x14ac:dyDescent="0.25">
      <c r="A34" s="85" t="s">
        <v>26</v>
      </c>
      <c r="B34" s="85"/>
      <c r="C34" s="85"/>
      <c r="D34" s="85"/>
      <c r="E34" s="85"/>
      <c r="F34" s="85"/>
      <c r="G34" s="140">
        <v>0.1</v>
      </c>
      <c r="H34" s="140"/>
      <c r="I34" s="5"/>
      <c r="J34" s="6"/>
    </row>
    <row r="35" spans="1:10" s="21" customFormat="1" ht="12.75" customHeight="1" x14ac:dyDescent="0.25">
      <c r="A35" s="85" t="s">
        <v>27</v>
      </c>
      <c r="B35" s="85"/>
      <c r="C35" s="85"/>
      <c r="D35" s="85"/>
      <c r="E35" s="85"/>
      <c r="F35" s="85"/>
      <c r="G35" s="140">
        <v>2.6</v>
      </c>
      <c r="H35" s="140"/>
      <c r="I35" s="5"/>
      <c r="J35" s="6"/>
    </row>
    <row r="36" spans="1:10" s="21" customFormat="1" ht="12.75" customHeight="1" x14ac:dyDescent="0.25">
      <c r="A36" s="85" t="s">
        <v>28</v>
      </c>
      <c r="B36" s="85"/>
      <c r="C36" s="85"/>
      <c r="D36" s="85"/>
      <c r="E36" s="85"/>
      <c r="F36" s="85"/>
      <c r="G36" s="140">
        <v>23</v>
      </c>
      <c r="H36" s="140"/>
      <c r="I36" s="5"/>
      <c r="J36" s="5"/>
    </row>
    <row r="37" spans="1:10" s="21" customFormat="1" ht="12.75" customHeight="1" x14ac:dyDescent="0.25">
      <c r="A37" s="85" t="s">
        <v>29</v>
      </c>
      <c r="B37" s="85"/>
      <c r="C37" s="85"/>
      <c r="D37" s="85"/>
      <c r="E37" s="85"/>
      <c r="F37" s="85"/>
      <c r="G37" s="140">
        <v>8.3000000000000007</v>
      </c>
      <c r="H37" s="140"/>
      <c r="I37" s="5"/>
      <c r="J37" s="6"/>
    </row>
    <row r="38" spans="1:10" s="21" customFormat="1" ht="15.75" x14ac:dyDescent="0.25">
      <c r="A38" s="85" t="s">
        <v>30</v>
      </c>
      <c r="B38" s="85"/>
      <c r="C38" s="85"/>
      <c r="D38" s="85"/>
      <c r="E38" s="85"/>
      <c r="F38" s="85"/>
      <c r="G38" s="140">
        <v>2.1</v>
      </c>
      <c r="H38" s="140"/>
      <c r="I38" s="5"/>
      <c r="J38" s="6"/>
    </row>
    <row r="39" spans="1:10" s="21" customFormat="1" ht="12.75" customHeight="1" x14ac:dyDescent="0.25">
      <c r="A39" s="85" t="s">
        <v>31</v>
      </c>
      <c r="B39" s="85"/>
      <c r="C39" s="85"/>
      <c r="D39" s="85"/>
      <c r="E39" s="85"/>
      <c r="F39" s="85"/>
      <c r="G39" s="140">
        <v>1.2</v>
      </c>
      <c r="H39" s="140"/>
      <c r="I39" s="5"/>
      <c r="J39" s="6"/>
    </row>
    <row r="40" spans="1:10" s="21" customFormat="1" ht="16.899999999999999" customHeight="1" x14ac:dyDescent="0.25">
      <c r="A40" s="75" t="s">
        <v>32</v>
      </c>
      <c r="B40" s="75"/>
      <c r="C40" s="75"/>
      <c r="D40" s="75"/>
      <c r="E40" s="75"/>
      <c r="F40" s="75"/>
      <c r="G40" s="140"/>
      <c r="H40" s="140"/>
      <c r="I40" s="5"/>
      <c r="J40" s="6"/>
    </row>
    <row r="41" spans="1:10" s="21" customFormat="1" ht="15.75" x14ac:dyDescent="0.25">
      <c r="A41" s="95" t="s">
        <v>45</v>
      </c>
      <c r="B41" s="95"/>
      <c r="C41" s="95"/>
      <c r="D41" s="95"/>
      <c r="E41" s="95"/>
      <c r="F41" s="95"/>
      <c r="G41" s="140">
        <v>6.3</v>
      </c>
      <c r="H41" s="140"/>
      <c r="I41" s="5"/>
      <c r="J41" s="6"/>
    </row>
    <row r="42" spans="1:10" s="21" customFormat="1" ht="15.75" x14ac:dyDescent="0.25">
      <c r="A42" s="91" t="s">
        <v>33</v>
      </c>
      <c r="B42" s="92"/>
      <c r="C42" s="92"/>
      <c r="D42" s="92"/>
      <c r="E42" s="92"/>
      <c r="F42" s="93"/>
      <c r="G42" s="140">
        <v>4.0999999999999996</v>
      </c>
      <c r="H42" s="140"/>
      <c r="I42" s="5"/>
      <c r="J42" s="6"/>
    </row>
    <row r="43" spans="1:10" s="21" customFormat="1" ht="15.75" x14ac:dyDescent="0.25">
      <c r="A43" s="91" t="s">
        <v>34</v>
      </c>
      <c r="B43" s="92"/>
      <c r="C43" s="92"/>
      <c r="D43" s="92"/>
      <c r="E43" s="92"/>
      <c r="F43" s="93"/>
      <c r="G43" s="140">
        <v>15.6</v>
      </c>
      <c r="H43" s="140"/>
      <c r="I43" s="5"/>
      <c r="J43" s="6"/>
    </row>
    <row r="44" spans="1:10" ht="15.75" x14ac:dyDescent="0.25">
      <c r="A44" s="91" t="s">
        <v>61</v>
      </c>
      <c r="B44" s="92"/>
      <c r="C44" s="92"/>
      <c r="D44" s="92"/>
      <c r="E44" s="92"/>
      <c r="F44" s="93"/>
      <c r="G44" s="140">
        <v>3.7</v>
      </c>
      <c r="H44" s="140"/>
      <c r="I44" s="5"/>
      <c r="J44" s="6"/>
    </row>
    <row r="45" spans="1:10" ht="15.6" customHeight="1" x14ac:dyDescent="0.25">
      <c r="A45" s="91" t="s">
        <v>35</v>
      </c>
      <c r="B45" s="92"/>
      <c r="C45" s="92"/>
      <c r="D45" s="92"/>
      <c r="E45" s="92"/>
      <c r="F45" s="93"/>
      <c r="G45" s="140">
        <v>13.6</v>
      </c>
      <c r="H45" s="140"/>
      <c r="I45" s="5"/>
      <c r="J45" s="6"/>
    </row>
    <row r="46" spans="1:10" ht="49.15" customHeight="1" x14ac:dyDescent="0.25">
      <c r="A46" s="87" t="s">
        <v>58</v>
      </c>
      <c r="B46" s="88"/>
      <c r="C46" s="88"/>
      <c r="D46" s="88"/>
      <c r="E46" s="88"/>
      <c r="F46" s="89"/>
      <c r="G46" s="140">
        <v>25</v>
      </c>
      <c r="H46" s="140"/>
      <c r="I46" s="5"/>
      <c r="J46" s="6"/>
    </row>
    <row r="47" spans="1:10" ht="15.75" x14ac:dyDescent="0.25">
      <c r="A47" s="90" t="s">
        <v>39</v>
      </c>
      <c r="B47" s="98"/>
      <c r="C47" s="98"/>
      <c r="D47" s="98"/>
      <c r="E47" s="98"/>
      <c r="F47" s="99"/>
      <c r="G47" s="135">
        <v>37.799999999999997</v>
      </c>
      <c r="H47" s="136"/>
      <c r="I47" s="5"/>
      <c r="J47" s="6"/>
    </row>
    <row r="48" spans="1:10" ht="15.6" customHeight="1" x14ac:dyDescent="0.25">
      <c r="A48" s="90" t="s">
        <v>62</v>
      </c>
      <c r="B48" s="98"/>
      <c r="C48" s="98"/>
      <c r="D48" s="98"/>
      <c r="E48" s="98"/>
      <c r="F48" s="99"/>
      <c r="G48" s="135"/>
      <c r="H48" s="136"/>
      <c r="I48" s="5"/>
      <c r="J48" s="6"/>
    </row>
    <row r="49" spans="1:10" ht="18" customHeight="1" x14ac:dyDescent="0.25">
      <c r="A49" s="90" t="s">
        <v>63</v>
      </c>
      <c r="B49" s="90"/>
      <c r="C49" s="90"/>
      <c r="D49" s="90"/>
      <c r="E49" s="90"/>
      <c r="F49" s="90"/>
      <c r="G49" s="135">
        <v>0.5</v>
      </c>
      <c r="H49" s="136"/>
      <c r="I49" s="5"/>
      <c r="J49" s="6"/>
    </row>
    <row r="50" spans="1:10" ht="15.75" x14ac:dyDescent="0.25">
      <c r="A50" s="90" t="s">
        <v>41</v>
      </c>
      <c r="B50" s="98"/>
      <c r="C50" s="98"/>
      <c r="D50" s="98"/>
      <c r="E50" s="98"/>
      <c r="F50" s="99"/>
      <c r="G50" s="135"/>
      <c r="H50" s="136"/>
      <c r="I50" s="5"/>
      <c r="J50" s="6"/>
    </row>
    <row r="51" spans="1:10" ht="15.75" x14ac:dyDescent="0.25">
      <c r="A51" s="90" t="s">
        <v>64</v>
      </c>
      <c r="B51" s="98"/>
      <c r="C51" s="98"/>
      <c r="D51" s="98"/>
      <c r="E51" s="98"/>
      <c r="F51" s="99"/>
      <c r="G51" s="135">
        <v>1.9</v>
      </c>
      <c r="H51" s="136"/>
      <c r="I51" s="5"/>
      <c r="J51" s="6"/>
    </row>
    <row r="52" spans="1:10" ht="15.75" x14ac:dyDescent="0.25">
      <c r="A52" s="90" t="s">
        <v>65</v>
      </c>
      <c r="B52" s="90"/>
      <c r="C52" s="90"/>
      <c r="D52" s="90"/>
      <c r="E52" s="90"/>
      <c r="F52" s="90"/>
      <c r="G52" s="135"/>
      <c r="H52" s="136"/>
      <c r="I52" s="5"/>
      <c r="J52" s="6"/>
    </row>
    <row r="53" spans="1:10" ht="15.75" x14ac:dyDescent="0.25">
      <c r="A53" s="90" t="s">
        <v>66</v>
      </c>
      <c r="B53" s="90"/>
      <c r="C53" s="90"/>
      <c r="D53" s="90"/>
      <c r="E53" s="90"/>
      <c r="F53" s="90"/>
      <c r="G53" s="135">
        <v>2.4</v>
      </c>
      <c r="H53" s="136"/>
      <c r="I53" s="5"/>
      <c r="J53" s="6"/>
    </row>
    <row r="54" spans="1:10" ht="16.149999999999999" customHeight="1" x14ac:dyDescent="0.25">
      <c r="A54" s="90" t="s">
        <v>67</v>
      </c>
      <c r="B54" s="90"/>
      <c r="C54" s="90"/>
      <c r="D54" s="90"/>
      <c r="E54" s="90"/>
      <c r="F54" s="90"/>
      <c r="G54" s="135">
        <v>1.3</v>
      </c>
      <c r="H54" s="136"/>
      <c r="I54" s="5"/>
      <c r="J54" s="6"/>
    </row>
    <row r="55" spans="1:10" ht="31.15" customHeight="1" x14ac:dyDescent="0.25">
      <c r="A55" s="100" t="s">
        <v>68</v>
      </c>
      <c r="B55" s="101"/>
      <c r="C55" s="101"/>
      <c r="D55" s="101"/>
      <c r="E55" s="101"/>
      <c r="F55" s="102"/>
      <c r="G55" s="135">
        <v>5.0999999999999996</v>
      </c>
      <c r="H55" s="136"/>
      <c r="I55" s="5"/>
      <c r="J55" s="6"/>
    </row>
    <row r="56" spans="1:10" ht="15.75" x14ac:dyDescent="0.25">
      <c r="A56" s="90" t="s">
        <v>69</v>
      </c>
      <c r="B56" s="90"/>
      <c r="C56" s="90"/>
      <c r="D56" s="90"/>
      <c r="E56" s="90"/>
      <c r="F56" s="90"/>
      <c r="G56" s="135">
        <v>4.9000000000000004</v>
      </c>
      <c r="H56" s="136"/>
      <c r="I56" s="5"/>
      <c r="J56" s="6"/>
    </row>
    <row r="57" spans="1:10" ht="15.75" x14ac:dyDescent="0.25">
      <c r="A57" s="90" t="s">
        <v>70</v>
      </c>
      <c r="B57" s="90"/>
      <c r="C57" s="90"/>
      <c r="D57" s="90"/>
      <c r="E57" s="90"/>
      <c r="F57" s="90"/>
      <c r="G57" s="135">
        <v>5</v>
      </c>
      <c r="H57" s="136"/>
      <c r="I57" s="5"/>
      <c r="J57" s="6"/>
    </row>
    <row r="58" spans="1:10" ht="28.9" customHeight="1" x14ac:dyDescent="0.25">
      <c r="A58" s="100" t="s">
        <v>71</v>
      </c>
      <c r="B58" s="101"/>
      <c r="C58" s="101"/>
      <c r="D58" s="101"/>
      <c r="E58" s="101"/>
      <c r="F58" s="102"/>
      <c r="G58" s="135">
        <v>36.200000000000003</v>
      </c>
      <c r="H58" s="136"/>
      <c r="I58" s="5"/>
      <c r="J58" s="6"/>
    </row>
    <row r="59" spans="1:10" ht="30" customHeight="1" x14ac:dyDescent="0.25">
      <c r="A59" s="100" t="s">
        <v>72</v>
      </c>
      <c r="B59" s="101"/>
      <c r="C59" s="101"/>
      <c r="D59" s="101"/>
      <c r="E59" s="101"/>
      <c r="F59" s="102"/>
      <c r="G59" s="135">
        <v>1.4</v>
      </c>
      <c r="H59" s="136"/>
      <c r="I59" s="5"/>
      <c r="J59" s="6"/>
    </row>
    <row r="60" spans="1:10" ht="15.75" x14ac:dyDescent="0.25">
      <c r="A60" s="103" t="s">
        <v>73</v>
      </c>
      <c r="B60" s="104"/>
      <c r="C60" s="104"/>
      <c r="D60" s="104"/>
      <c r="E60" s="104"/>
      <c r="F60" s="105"/>
      <c r="G60" s="135"/>
      <c r="H60" s="136"/>
      <c r="I60" s="5"/>
      <c r="J60" s="6"/>
    </row>
    <row r="61" spans="1:10" ht="15.75" x14ac:dyDescent="0.25">
      <c r="A61" s="103" t="s">
        <v>74</v>
      </c>
      <c r="B61" s="104"/>
      <c r="C61" s="104"/>
      <c r="D61" s="104"/>
      <c r="E61" s="104"/>
      <c r="F61" s="105"/>
      <c r="G61" s="135">
        <v>0.2</v>
      </c>
      <c r="H61" s="136"/>
      <c r="I61" s="5"/>
      <c r="J61" s="6"/>
    </row>
    <row r="62" spans="1:10" ht="15.75" x14ac:dyDescent="0.25">
      <c r="A62" s="103" t="s">
        <v>75</v>
      </c>
      <c r="B62" s="104"/>
      <c r="C62" s="104"/>
      <c r="D62" s="104"/>
      <c r="E62" s="104"/>
      <c r="F62" s="105"/>
      <c r="G62" s="135"/>
      <c r="H62" s="136"/>
      <c r="I62" s="5"/>
      <c r="J62" s="6"/>
    </row>
    <row r="63" spans="1:10" ht="15.75" x14ac:dyDescent="0.25">
      <c r="A63" s="90" t="s">
        <v>76</v>
      </c>
      <c r="B63" s="98"/>
      <c r="C63" s="98"/>
      <c r="D63" s="98"/>
      <c r="E63" s="98"/>
      <c r="F63" s="99"/>
      <c r="G63" s="135">
        <v>35.200000000000003</v>
      </c>
      <c r="H63" s="136"/>
      <c r="I63" s="5"/>
      <c r="J63" s="6"/>
    </row>
    <row r="64" spans="1:10" ht="15.75" x14ac:dyDescent="0.25">
      <c r="A64" s="103" t="s">
        <v>77</v>
      </c>
      <c r="B64" s="104"/>
      <c r="C64" s="104"/>
      <c r="D64" s="104"/>
      <c r="E64" s="104"/>
      <c r="F64" s="105"/>
      <c r="G64" s="135">
        <v>1.9</v>
      </c>
      <c r="H64" s="136"/>
      <c r="I64" s="5"/>
      <c r="J64" s="6"/>
    </row>
    <row r="65" spans="1:10" ht="15" customHeight="1" x14ac:dyDescent="0.25">
      <c r="A65" s="103" t="s">
        <v>78</v>
      </c>
      <c r="B65" s="104"/>
      <c r="C65" s="104"/>
      <c r="D65" s="104"/>
      <c r="E65" s="104"/>
      <c r="F65" s="105"/>
      <c r="G65" s="135">
        <v>3.8</v>
      </c>
      <c r="H65" s="136"/>
      <c r="I65" s="5"/>
      <c r="J65" s="6"/>
    </row>
    <row r="66" spans="1:10" ht="15.75" x14ac:dyDescent="0.25">
      <c r="A66" s="103" t="s">
        <v>79</v>
      </c>
      <c r="B66" s="104"/>
      <c r="C66" s="104"/>
      <c r="D66" s="104"/>
      <c r="E66" s="104"/>
      <c r="F66" s="105"/>
      <c r="G66" s="135">
        <v>3.4</v>
      </c>
      <c r="H66" s="136"/>
      <c r="I66" s="5"/>
      <c r="J66" s="6"/>
    </row>
    <row r="67" spans="1:10" ht="15.75" x14ac:dyDescent="0.25">
      <c r="A67" s="90" t="s">
        <v>80</v>
      </c>
      <c r="B67" s="98"/>
      <c r="C67" s="98"/>
      <c r="D67" s="98"/>
      <c r="E67" s="98"/>
      <c r="F67" s="99"/>
      <c r="G67" s="135">
        <v>1.8</v>
      </c>
      <c r="H67" s="136"/>
      <c r="I67" s="5"/>
      <c r="J67" s="6"/>
    </row>
    <row r="68" spans="1:10" ht="15.75" x14ac:dyDescent="0.25">
      <c r="A68" s="90" t="s">
        <v>81</v>
      </c>
      <c r="B68" s="90"/>
      <c r="C68" s="90"/>
      <c r="D68" s="90"/>
      <c r="E68" s="90"/>
      <c r="F68" s="90"/>
      <c r="G68" s="135">
        <v>1.7</v>
      </c>
      <c r="H68" s="136"/>
      <c r="I68" s="5"/>
      <c r="J68" s="6"/>
    </row>
    <row r="69" spans="1:10" ht="18" customHeight="1" x14ac:dyDescent="0.25">
      <c r="A69" s="90" t="s">
        <v>82</v>
      </c>
      <c r="B69" s="98"/>
      <c r="C69" s="98"/>
      <c r="D69" s="98"/>
      <c r="E69" s="98"/>
      <c r="F69" s="99"/>
      <c r="G69" s="135">
        <v>9.1999999999999993</v>
      </c>
      <c r="H69" s="136"/>
      <c r="I69" s="17" t="s">
        <v>17</v>
      </c>
      <c r="J69" s="6"/>
    </row>
    <row r="70" spans="1:10" ht="33.6" customHeight="1" x14ac:dyDescent="0.25">
      <c r="A70" s="100" t="s">
        <v>59</v>
      </c>
      <c r="B70" s="101"/>
      <c r="C70" s="101"/>
      <c r="D70" s="101"/>
      <c r="E70" s="101"/>
      <c r="F70" s="102"/>
      <c r="G70" s="135">
        <v>24.6</v>
      </c>
      <c r="H70" s="136"/>
      <c r="I70" s="19">
        <f>13061.66-2282.84</f>
        <v>10778.82</v>
      </c>
      <c r="J70" s="6"/>
    </row>
    <row r="71" spans="1:10" ht="18.75" x14ac:dyDescent="0.3">
      <c r="A71" s="106" t="s">
        <v>36</v>
      </c>
      <c r="B71" s="138"/>
      <c r="C71" s="138"/>
      <c r="D71" s="138"/>
      <c r="E71" s="138"/>
      <c r="F71" s="139"/>
      <c r="G71" s="133">
        <f>SUM(G25:G70)</f>
        <v>732.30000000000007</v>
      </c>
      <c r="H71" s="134"/>
      <c r="I71" s="4">
        <f>12781.21-2146.77</f>
        <v>10634.439999999999</v>
      </c>
      <c r="J71" s="6"/>
    </row>
    <row r="72" spans="1:10" ht="15.75" x14ac:dyDescent="0.25">
      <c r="A72" s="5"/>
      <c r="B72" s="5"/>
      <c r="C72" s="5"/>
      <c r="D72" s="5"/>
      <c r="E72" s="5"/>
      <c r="F72" s="5"/>
      <c r="G72" s="137"/>
      <c r="H72" s="137"/>
      <c r="I72" s="35">
        <f>3667.63-616.08</f>
        <v>3051.55</v>
      </c>
      <c r="J72" s="6"/>
    </row>
    <row r="73" spans="1:10" ht="17.45" customHeight="1" x14ac:dyDescent="0.25">
      <c r="A73" s="55" t="s">
        <v>51</v>
      </c>
      <c r="B73" s="55"/>
      <c r="C73" s="55"/>
      <c r="D73" s="55"/>
      <c r="E73" s="55"/>
      <c r="F73" s="55"/>
      <c r="G73" s="55"/>
      <c r="H73" s="55"/>
      <c r="I73" s="36">
        <f>SUM(I70:I72)</f>
        <v>24464.809999999998</v>
      </c>
      <c r="J73" s="6"/>
    </row>
    <row r="74" spans="1:10" ht="18" customHeight="1" x14ac:dyDescent="0.2">
      <c r="A74" s="5"/>
      <c r="B74" s="5"/>
      <c r="C74" s="5"/>
      <c r="D74" s="5"/>
      <c r="E74" s="5"/>
      <c r="F74" s="5"/>
      <c r="G74" s="5"/>
      <c r="H74" s="5"/>
      <c r="I74" s="8"/>
      <c r="J74" s="5"/>
    </row>
    <row r="75" spans="1:10" ht="109.9" customHeight="1" x14ac:dyDescent="0.2">
      <c r="A75" s="42" t="s">
        <v>13</v>
      </c>
      <c r="B75" s="42"/>
      <c r="C75" s="18" t="s">
        <v>89</v>
      </c>
      <c r="D75" s="43" t="s">
        <v>90</v>
      </c>
      <c r="E75" s="44"/>
      <c r="F75" s="43" t="s">
        <v>91</v>
      </c>
      <c r="G75" s="44"/>
      <c r="H75" s="18" t="s">
        <v>92</v>
      </c>
    </row>
    <row r="76" spans="1:10" x14ac:dyDescent="0.2">
      <c r="A76" s="112" t="s">
        <v>14</v>
      </c>
      <c r="B76" s="112"/>
      <c r="C76" s="13">
        <v>23.92</v>
      </c>
      <c r="D76" s="51">
        <f>F20</f>
        <v>645.28000000000009</v>
      </c>
      <c r="E76" s="51"/>
      <c r="F76" s="128">
        <f>G71</f>
        <v>732.30000000000007</v>
      </c>
      <c r="G76" s="129"/>
      <c r="H76" s="12">
        <f>C76+D76-F76</f>
        <v>-63.100000000000023</v>
      </c>
      <c r="I76" s="25"/>
      <c r="J76" s="25"/>
    </row>
    <row r="77" spans="1:10" ht="15.75" x14ac:dyDescent="0.25">
      <c r="A77" s="41" t="s">
        <v>15</v>
      </c>
      <c r="B77" s="41"/>
      <c r="C77" s="27">
        <f>C76</f>
        <v>23.92</v>
      </c>
      <c r="D77" s="53">
        <f>SUM(D76:D76)</f>
        <v>645.28000000000009</v>
      </c>
      <c r="E77" s="53"/>
      <c r="F77" s="131">
        <f>SUM(F76:F76)</f>
        <v>732.30000000000007</v>
      </c>
      <c r="G77" s="132"/>
      <c r="H77" s="38">
        <f>SUM(H76:H76)</f>
        <v>-63.100000000000023</v>
      </c>
      <c r="I77" s="25"/>
      <c r="J77" s="25"/>
    </row>
    <row r="78" spans="1:10" ht="15.75" x14ac:dyDescent="0.25">
      <c r="A78" s="5"/>
      <c r="B78" s="5"/>
      <c r="C78" s="5"/>
      <c r="D78" s="5"/>
      <c r="E78" s="5"/>
      <c r="F78" s="5"/>
      <c r="G78" s="37"/>
      <c r="H78" s="37"/>
      <c r="I78" s="1"/>
      <c r="J78" s="5"/>
    </row>
    <row r="79" spans="1:10" x14ac:dyDescent="0.2">
      <c r="A79" s="25"/>
      <c r="B79" s="25"/>
      <c r="C79" s="25"/>
      <c r="D79" s="25"/>
      <c r="E79" s="25"/>
      <c r="F79" s="25"/>
      <c r="G79" s="1"/>
      <c r="H79" s="5"/>
      <c r="I79" s="1"/>
      <c r="J79" s="5"/>
    </row>
    <row r="80" spans="1:10" ht="15.75" x14ac:dyDescent="0.25">
      <c r="A80" s="52" t="s">
        <v>37</v>
      </c>
      <c r="B80" s="52"/>
      <c r="C80" s="52"/>
      <c r="D80" s="2"/>
      <c r="E80" s="3"/>
      <c r="F80" s="26" t="s">
        <v>38</v>
      </c>
      <c r="G80" s="1"/>
      <c r="H80" s="5"/>
      <c r="I80" s="1"/>
      <c r="J80" s="5"/>
    </row>
    <row r="81" spans="1:10" x14ac:dyDescent="0.2">
      <c r="A81" s="5"/>
      <c r="B81" s="5"/>
      <c r="C81" s="5"/>
      <c r="D81" s="5"/>
      <c r="E81" s="1"/>
      <c r="F81" s="1"/>
      <c r="G81" s="25"/>
      <c r="H81" s="25"/>
      <c r="I81" s="1"/>
      <c r="J81" s="5"/>
    </row>
    <row r="82" spans="1:10" ht="15.75" x14ac:dyDescent="0.25">
      <c r="A82" s="25"/>
      <c r="B82" s="2" t="s">
        <v>84</v>
      </c>
      <c r="C82" s="25"/>
      <c r="D82" s="25"/>
      <c r="E82" s="25"/>
      <c r="F82" s="130" t="s">
        <v>97</v>
      </c>
      <c r="G82" s="130"/>
      <c r="H82" s="8"/>
      <c r="I82" s="1"/>
      <c r="J82" s="5"/>
    </row>
    <row r="83" spans="1:10" x14ac:dyDescent="0.2">
      <c r="A83" s="25"/>
      <c r="B83" s="25"/>
      <c r="C83" s="25"/>
      <c r="D83" s="25"/>
      <c r="E83" s="25"/>
      <c r="F83" s="25"/>
      <c r="G83" s="1"/>
      <c r="H83" s="1"/>
      <c r="I83" s="1"/>
      <c r="J83" s="5"/>
    </row>
    <row r="84" spans="1:10" x14ac:dyDescent="0.2">
      <c r="A84" s="5"/>
      <c r="B84" s="5"/>
      <c r="C84" s="5"/>
      <c r="D84" s="5"/>
      <c r="E84" s="1"/>
      <c r="F84" s="1"/>
      <c r="G84" s="25"/>
      <c r="H84" s="25"/>
      <c r="I84" s="1"/>
      <c r="J84" s="5"/>
    </row>
    <row r="85" spans="1:10" x14ac:dyDescent="0.2">
      <c r="A85" s="5"/>
      <c r="B85" s="5"/>
      <c r="C85" s="5"/>
      <c r="D85" s="5"/>
      <c r="E85" s="1"/>
      <c r="F85" s="1"/>
      <c r="G85" s="25"/>
      <c r="H85" s="25"/>
      <c r="I85" s="1"/>
      <c r="J85" s="5"/>
    </row>
    <row r="86" spans="1:10" x14ac:dyDescent="0.2">
      <c r="A86" s="5"/>
      <c r="B86" s="5"/>
      <c r="C86" s="5"/>
      <c r="D86" s="5"/>
      <c r="E86" s="1"/>
      <c r="F86" s="1"/>
      <c r="G86" s="1"/>
      <c r="H86" s="1"/>
      <c r="I86" s="1"/>
      <c r="J86" s="5"/>
    </row>
    <row r="87" spans="1:10" x14ac:dyDescent="0.2">
      <c r="A87" s="5"/>
      <c r="B87" s="5"/>
      <c r="C87" s="5"/>
      <c r="D87" s="5"/>
      <c r="E87" s="1"/>
      <c r="F87" s="1"/>
      <c r="G87" s="1"/>
      <c r="H87" s="1"/>
      <c r="I87" s="1"/>
      <c r="J87" s="5"/>
    </row>
    <row r="88" spans="1:10" x14ac:dyDescent="0.2">
      <c r="A88" s="5"/>
      <c r="B88" s="5"/>
      <c r="C88" s="5"/>
      <c r="D88" s="5"/>
      <c r="E88" s="1"/>
      <c r="F88" s="1"/>
      <c r="G88" s="1"/>
      <c r="H88" s="1"/>
      <c r="I88" s="1"/>
      <c r="J88" s="5"/>
    </row>
    <row r="89" spans="1:10" x14ac:dyDescent="0.2">
      <c r="A89" s="5"/>
      <c r="B89" s="5"/>
      <c r="C89" s="5"/>
      <c r="D89" s="5"/>
      <c r="E89" s="1"/>
      <c r="F89" s="1"/>
      <c r="G89" s="1"/>
      <c r="H89" s="1"/>
      <c r="I89" s="1"/>
      <c r="J89" s="5"/>
    </row>
    <row r="90" spans="1:10" x14ac:dyDescent="0.2">
      <c r="A90" s="5"/>
      <c r="B90" s="5"/>
      <c r="C90" s="5"/>
      <c r="D90" s="5"/>
      <c r="E90" s="1"/>
      <c r="F90" s="1"/>
      <c r="G90" s="1"/>
      <c r="H90" s="1"/>
      <c r="I90" s="5"/>
      <c r="J90" s="5"/>
    </row>
    <row r="91" spans="1:10" x14ac:dyDescent="0.2">
      <c r="A91" s="5"/>
      <c r="B91" s="5"/>
      <c r="C91" s="5"/>
      <c r="D91" s="5"/>
      <c r="E91" s="1"/>
      <c r="F91" s="1"/>
      <c r="G91" s="1"/>
      <c r="H91" s="1"/>
      <c r="I91" s="5"/>
      <c r="J91" s="5"/>
    </row>
    <row r="92" spans="1:10" x14ac:dyDescent="0.2">
      <c r="A92" s="5"/>
      <c r="B92" s="5"/>
      <c r="C92" s="5"/>
      <c r="D92" s="5"/>
      <c r="E92" s="1"/>
      <c r="F92" s="1"/>
      <c r="G92" s="1"/>
      <c r="H92" s="1"/>
      <c r="I92" s="5"/>
      <c r="J92" s="5"/>
    </row>
    <row r="93" spans="1:10" x14ac:dyDescent="0.2">
      <c r="A93" s="5"/>
      <c r="B93" s="5"/>
      <c r="C93" s="5"/>
      <c r="D93" s="5"/>
      <c r="E93" s="1"/>
      <c r="F93" s="1"/>
      <c r="G93" s="1"/>
      <c r="H93" s="1"/>
    </row>
    <row r="94" spans="1:10" x14ac:dyDescent="0.2">
      <c r="A94" s="5"/>
      <c r="B94" s="5"/>
      <c r="C94" s="5"/>
      <c r="D94" s="5"/>
      <c r="E94" s="1"/>
      <c r="F94" s="1"/>
      <c r="G94" s="1"/>
      <c r="H94" s="1"/>
    </row>
    <row r="95" spans="1:10" x14ac:dyDescent="0.2">
      <c r="A95" s="5"/>
      <c r="B95" s="5"/>
      <c r="C95" s="5"/>
      <c r="D95" s="5"/>
      <c r="E95" s="1"/>
      <c r="F95" s="1"/>
      <c r="G95" s="1"/>
      <c r="H95" s="1"/>
    </row>
    <row r="96" spans="1:10" x14ac:dyDescent="0.2">
      <c r="H96" s="1"/>
    </row>
    <row r="97" spans="1:8" x14ac:dyDescent="0.2">
      <c r="A97" s="5"/>
      <c r="B97" s="5"/>
      <c r="C97" s="5"/>
      <c r="D97" s="5"/>
      <c r="E97" s="5"/>
      <c r="F97" s="5"/>
      <c r="G97" s="1"/>
      <c r="H97" s="1"/>
    </row>
    <row r="98" spans="1:8" ht="15.75" x14ac:dyDescent="0.25">
      <c r="A98" s="5"/>
      <c r="B98" s="5"/>
      <c r="C98" s="5"/>
      <c r="D98" s="5"/>
      <c r="E98" s="5"/>
      <c r="F98" s="5"/>
      <c r="G98" s="26"/>
      <c r="H98" s="5"/>
    </row>
    <row r="99" spans="1:8" x14ac:dyDescent="0.2">
      <c r="G99" s="5"/>
      <c r="H99" s="5"/>
    </row>
    <row r="100" spans="1:8" x14ac:dyDescent="0.2">
      <c r="G100" s="5"/>
      <c r="H100" s="5"/>
    </row>
  </sheetData>
  <sheetProtection selectLockedCells="1" selectUnlockedCells="1"/>
  <mergeCells count="131">
    <mergeCell ref="A69:F69"/>
    <mergeCell ref="A47:F47"/>
    <mergeCell ref="G47:H47"/>
    <mergeCell ref="G48:H48"/>
    <mergeCell ref="A51:F51"/>
    <mergeCell ref="G51:H51"/>
    <mergeCell ref="A52:F52"/>
    <mergeCell ref="G52:H52"/>
    <mergeCell ref="G69:H69"/>
    <mergeCell ref="A66:F66"/>
    <mergeCell ref="A42:F42"/>
    <mergeCell ref="A63:F63"/>
    <mergeCell ref="A45:F45"/>
    <mergeCell ref="G65:H65"/>
    <mergeCell ref="A44:F44"/>
    <mergeCell ref="G44:H44"/>
    <mergeCell ref="G42:H42"/>
    <mergeCell ref="A43:F43"/>
    <mergeCell ref="G43:H43"/>
    <mergeCell ref="G37:H37"/>
    <mergeCell ref="A38:F38"/>
    <mergeCell ref="G38:H38"/>
    <mergeCell ref="B18:E18"/>
    <mergeCell ref="F18:H18"/>
    <mergeCell ref="A34:F34"/>
    <mergeCell ref="G34:H34"/>
    <mergeCell ref="G33:H33"/>
    <mergeCell ref="A28:F28"/>
    <mergeCell ref="G28:H28"/>
    <mergeCell ref="G39:H39"/>
    <mergeCell ref="A40:F40"/>
    <mergeCell ref="G40:H40"/>
    <mergeCell ref="A41:F41"/>
    <mergeCell ref="G41:H41"/>
    <mergeCell ref="A39:F39"/>
    <mergeCell ref="G45:H45"/>
    <mergeCell ref="A35:F35"/>
    <mergeCell ref="G35:H35"/>
    <mergeCell ref="A36:F36"/>
    <mergeCell ref="G36:H36"/>
    <mergeCell ref="A31:F31"/>
    <mergeCell ref="G31:H31"/>
    <mergeCell ref="A32:F32"/>
    <mergeCell ref="G32:H32"/>
    <mergeCell ref="A33:F33"/>
    <mergeCell ref="A29:F29"/>
    <mergeCell ref="G29:H29"/>
    <mergeCell ref="A30:F30"/>
    <mergeCell ref="G30:H30"/>
    <mergeCell ref="G24:H24"/>
    <mergeCell ref="A25:F25"/>
    <mergeCell ref="G25:H25"/>
    <mergeCell ref="A26:F26"/>
    <mergeCell ref="G26:H26"/>
    <mergeCell ref="G27:H27"/>
    <mergeCell ref="A1:H1"/>
    <mergeCell ref="A2:H2"/>
    <mergeCell ref="A3:H3"/>
    <mergeCell ref="A14:A15"/>
    <mergeCell ref="B14:E14"/>
    <mergeCell ref="F14:H14"/>
    <mergeCell ref="A13:D13"/>
    <mergeCell ref="B15:E15"/>
    <mergeCell ref="F15:H15"/>
    <mergeCell ref="B16:E16"/>
    <mergeCell ref="F16:H16"/>
    <mergeCell ref="B19:E19"/>
    <mergeCell ref="F19:H19"/>
    <mergeCell ref="A22:D22"/>
    <mergeCell ref="B17:E17"/>
    <mergeCell ref="F17:H17"/>
    <mergeCell ref="F20:H20"/>
    <mergeCell ref="B20:E20"/>
    <mergeCell ref="G23:H23"/>
    <mergeCell ref="A24:F24"/>
    <mergeCell ref="A46:F46"/>
    <mergeCell ref="G46:H46"/>
    <mergeCell ref="A50:F50"/>
    <mergeCell ref="G50:H50"/>
    <mergeCell ref="A49:F49"/>
    <mergeCell ref="G49:H49"/>
    <mergeCell ref="A48:F48"/>
    <mergeCell ref="A27:F27"/>
    <mergeCell ref="G58:H58"/>
    <mergeCell ref="A53:F53"/>
    <mergeCell ref="G53:H53"/>
    <mergeCell ref="A54:F54"/>
    <mergeCell ref="G54:H54"/>
    <mergeCell ref="A55:F55"/>
    <mergeCell ref="G55:H55"/>
    <mergeCell ref="G59:H59"/>
    <mergeCell ref="A60:F60"/>
    <mergeCell ref="G60:H60"/>
    <mergeCell ref="A61:F61"/>
    <mergeCell ref="G61:H61"/>
    <mergeCell ref="A56:F56"/>
    <mergeCell ref="G56:H56"/>
    <mergeCell ref="A57:F57"/>
    <mergeCell ref="G57:H57"/>
    <mergeCell ref="A58:F58"/>
    <mergeCell ref="A67:F67"/>
    <mergeCell ref="G67:H67"/>
    <mergeCell ref="A64:F64"/>
    <mergeCell ref="A65:F65"/>
    <mergeCell ref="G63:H63"/>
    <mergeCell ref="G64:H64"/>
    <mergeCell ref="G66:H66"/>
    <mergeCell ref="G72:H72"/>
    <mergeCell ref="A71:F71"/>
    <mergeCell ref="A75:B75"/>
    <mergeCell ref="D75:E75"/>
    <mergeCell ref="F75:G75"/>
    <mergeCell ref="A73:H73"/>
    <mergeCell ref="A68:F68"/>
    <mergeCell ref="A59:F59"/>
    <mergeCell ref="A23:F23"/>
    <mergeCell ref="A37:F37"/>
    <mergeCell ref="G71:H71"/>
    <mergeCell ref="A70:F70"/>
    <mergeCell ref="G70:H70"/>
    <mergeCell ref="G68:H68"/>
    <mergeCell ref="A62:F62"/>
    <mergeCell ref="G62:H62"/>
    <mergeCell ref="F82:G82"/>
    <mergeCell ref="A80:C80"/>
    <mergeCell ref="A77:B77"/>
    <mergeCell ref="D77:E77"/>
    <mergeCell ref="A76:B76"/>
    <mergeCell ref="D76:E76"/>
    <mergeCell ref="F76:G76"/>
    <mergeCell ref="F77:G77"/>
  </mergeCells>
  <pageMargins left="0.70866141732283472" right="0.86614173228346458" top="0.51181102362204722" bottom="0.11811023622047245" header="0.51181102362204722" footer="0.51181102362204722"/>
  <pageSetup paperSize="9" scale="65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opLeftCell="A60" workbookViewId="0">
      <selection activeCell="A11" sqref="A11"/>
    </sheetView>
  </sheetViews>
  <sheetFormatPr defaultColWidth="9" defaultRowHeight="15" x14ac:dyDescent="0.2"/>
  <cols>
    <col min="1" max="1" width="19.85546875" style="5" customWidth="1"/>
    <col min="2" max="2" width="15.85546875" style="5" customWidth="1"/>
    <col min="3" max="3" width="18" style="5" customWidth="1"/>
    <col min="4" max="4" width="15.42578125" style="5" customWidth="1"/>
    <col min="5" max="5" width="13.85546875" style="5" customWidth="1"/>
    <col min="6" max="6" width="17.5703125" style="5" customWidth="1"/>
    <col min="7" max="7" width="15.42578125" style="5" customWidth="1"/>
    <col min="8" max="8" width="16.28515625" style="5" customWidth="1"/>
    <col min="9" max="9" width="0" style="5" hidden="1" customWidth="1"/>
    <col min="10" max="16384" width="9" style="5"/>
  </cols>
  <sheetData>
    <row r="1" spans="1:9" s="6" customFormat="1" ht="15.7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"/>
    </row>
    <row r="2" spans="1:9" s="6" customFormat="1" ht="15.75" x14ac:dyDescent="0.25">
      <c r="A2" s="55" t="s">
        <v>1</v>
      </c>
      <c r="B2" s="55"/>
      <c r="C2" s="55"/>
      <c r="D2" s="55"/>
      <c r="E2" s="55"/>
      <c r="F2" s="55"/>
      <c r="G2" s="55"/>
      <c r="H2" s="55"/>
      <c r="I2" s="5"/>
    </row>
    <row r="3" spans="1:9" s="6" customFormat="1" ht="15.75" x14ac:dyDescent="0.25">
      <c r="A3" s="55" t="s">
        <v>55</v>
      </c>
      <c r="B3" s="55"/>
      <c r="C3" s="55"/>
      <c r="D3" s="55"/>
      <c r="E3" s="55"/>
      <c r="F3" s="55"/>
      <c r="G3" s="55"/>
      <c r="H3" s="55"/>
      <c r="I3" s="5"/>
    </row>
    <row r="4" spans="1:9" s="6" customFormat="1" ht="15.75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s="6" customFormat="1" ht="15.75" x14ac:dyDescent="0.25">
      <c r="A5" s="5" t="s">
        <v>2</v>
      </c>
      <c r="B5" s="7">
        <v>1980</v>
      </c>
      <c r="C5" s="8"/>
      <c r="D5" s="5"/>
      <c r="E5" s="5"/>
      <c r="F5" s="5"/>
      <c r="G5" s="5"/>
      <c r="H5" s="5"/>
      <c r="I5" s="5"/>
    </row>
    <row r="6" spans="1:9" s="6" customFormat="1" ht="15.75" x14ac:dyDescent="0.25">
      <c r="A6" s="5" t="s">
        <v>3</v>
      </c>
      <c r="B6" s="9">
        <v>5</v>
      </c>
      <c r="C6" s="8"/>
      <c r="D6" s="5"/>
      <c r="E6" s="5"/>
      <c r="F6" s="5"/>
      <c r="G6" s="5"/>
      <c r="H6" s="5"/>
      <c r="I6" s="5"/>
    </row>
    <row r="7" spans="1:9" s="6" customFormat="1" ht="15.75" x14ac:dyDescent="0.25">
      <c r="A7" s="5" t="s">
        <v>4</v>
      </c>
      <c r="B7" s="9">
        <v>4</v>
      </c>
      <c r="C7" s="8"/>
      <c r="D7" s="5"/>
      <c r="E7" s="5"/>
      <c r="F7" s="5"/>
      <c r="G7" s="5"/>
      <c r="H7" s="5"/>
      <c r="I7" s="5"/>
    </row>
    <row r="8" spans="1:9" s="6" customFormat="1" ht="15.75" x14ac:dyDescent="0.25">
      <c r="A8" s="5" t="s">
        <v>5</v>
      </c>
      <c r="B8" s="9">
        <v>60</v>
      </c>
      <c r="C8" s="8"/>
      <c r="D8" s="5"/>
      <c r="E8" s="5"/>
      <c r="F8" s="5"/>
      <c r="G8" s="5"/>
      <c r="H8" s="5"/>
      <c r="I8" s="5"/>
    </row>
    <row r="9" spans="1:9" s="6" customFormat="1" ht="15.6" hidden="1" customHeight="1" x14ac:dyDescent="0.25">
      <c r="A9" s="5" t="s">
        <v>6</v>
      </c>
      <c r="B9" s="9">
        <v>0</v>
      </c>
      <c r="C9" s="8"/>
      <c r="D9" s="5"/>
      <c r="E9" s="5"/>
      <c r="F9" s="5"/>
      <c r="G9" s="5"/>
      <c r="H9" s="5"/>
      <c r="I9" s="5"/>
    </row>
    <row r="10" spans="1:9" s="6" customFormat="1" ht="15.6" hidden="1" customHeight="1" x14ac:dyDescent="0.25">
      <c r="A10" s="5" t="s">
        <v>7</v>
      </c>
      <c r="B10" s="7">
        <v>0</v>
      </c>
      <c r="C10" s="8"/>
      <c r="D10" s="5"/>
      <c r="E10" s="5"/>
      <c r="F10" s="5"/>
      <c r="G10" s="5"/>
      <c r="H10" s="5"/>
      <c r="I10" s="5"/>
    </row>
    <row r="11" spans="1:9" s="6" customFormat="1" ht="45.75" x14ac:dyDescent="0.25">
      <c r="A11" s="10" t="s">
        <v>99</v>
      </c>
      <c r="B11" s="7">
        <v>2690.84</v>
      </c>
      <c r="C11" s="8"/>
      <c r="D11" s="5"/>
      <c r="E11" s="5"/>
      <c r="F11" s="5"/>
      <c r="G11" s="5"/>
      <c r="H11" s="5"/>
      <c r="I11" s="5"/>
    </row>
    <row r="12" spans="1:9" s="6" customFormat="1" ht="15.75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s="6" customFormat="1" ht="15.75" x14ac:dyDescent="0.25">
      <c r="A13" s="54" t="s">
        <v>47</v>
      </c>
      <c r="B13" s="54"/>
      <c r="C13" s="54"/>
      <c r="D13" s="54"/>
      <c r="E13" s="11"/>
      <c r="F13" s="5"/>
      <c r="G13" s="5"/>
      <c r="H13" s="5"/>
      <c r="I13" s="5"/>
    </row>
    <row r="14" spans="1:9" s="6" customFormat="1" ht="33" customHeight="1" x14ac:dyDescent="0.25">
      <c r="A14" s="56" t="s">
        <v>8</v>
      </c>
      <c r="B14" s="42" t="s">
        <v>85</v>
      </c>
      <c r="C14" s="42"/>
      <c r="D14" s="42"/>
      <c r="E14" s="42"/>
      <c r="F14" s="57" t="s">
        <v>86</v>
      </c>
      <c r="G14" s="57"/>
      <c r="H14" s="57"/>
      <c r="I14" s="5"/>
    </row>
    <row r="15" spans="1:9" s="6" customFormat="1" ht="15.75" x14ac:dyDescent="0.25">
      <c r="A15" s="56"/>
      <c r="B15" s="58" t="s">
        <v>9</v>
      </c>
      <c r="C15" s="59"/>
      <c r="D15" s="59"/>
      <c r="E15" s="60"/>
      <c r="F15" s="61" t="s">
        <v>9</v>
      </c>
      <c r="G15" s="62"/>
      <c r="H15" s="63"/>
      <c r="I15" s="5"/>
    </row>
    <row r="16" spans="1:9" s="6" customFormat="1" ht="30.75" x14ac:dyDescent="0.25">
      <c r="A16" s="22" t="s">
        <v>10</v>
      </c>
      <c r="B16" s="64">
        <v>616.1</v>
      </c>
      <c r="C16" s="65"/>
      <c r="D16" s="65"/>
      <c r="E16" s="66"/>
      <c r="F16" s="64">
        <v>622.46</v>
      </c>
      <c r="G16" s="65"/>
      <c r="H16" s="66"/>
      <c r="I16" s="5"/>
    </row>
    <row r="17" spans="1:9" s="6" customFormat="1" ht="38.1" customHeight="1" x14ac:dyDescent="0.25">
      <c r="A17" s="24" t="s">
        <v>40</v>
      </c>
      <c r="B17" s="69">
        <v>13.26</v>
      </c>
      <c r="C17" s="70"/>
      <c r="D17" s="70"/>
      <c r="E17" s="71"/>
      <c r="F17" s="72">
        <v>11.96</v>
      </c>
      <c r="G17" s="73"/>
      <c r="H17" s="74"/>
      <c r="I17" s="5"/>
    </row>
    <row r="18" spans="1:9" s="6" customFormat="1" ht="31.9" customHeight="1" x14ac:dyDescent="0.25">
      <c r="A18" s="24" t="s">
        <v>42</v>
      </c>
      <c r="B18" s="69">
        <v>0</v>
      </c>
      <c r="C18" s="70"/>
      <c r="D18" s="70"/>
      <c r="E18" s="71"/>
      <c r="F18" s="72">
        <v>2.57</v>
      </c>
      <c r="G18" s="73"/>
      <c r="H18" s="74"/>
      <c r="I18" s="5"/>
    </row>
    <row r="19" spans="1:9" s="6" customFormat="1" ht="30.75" x14ac:dyDescent="0.25">
      <c r="A19" s="23" t="s">
        <v>16</v>
      </c>
      <c r="B19" s="67">
        <v>0</v>
      </c>
      <c r="C19" s="67"/>
      <c r="D19" s="67"/>
      <c r="E19" s="67"/>
      <c r="F19" s="68">
        <v>0</v>
      </c>
      <c r="G19" s="68"/>
      <c r="H19" s="68"/>
      <c r="I19" s="5"/>
    </row>
    <row r="20" spans="1:9" s="6" customFormat="1" ht="15.75" x14ac:dyDescent="0.25">
      <c r="A20" s="29" t="s">
        <v>15</v>
      </c>
      <c r="B20" s="77">
        <f>B16+B17+B18+B19</f>
        <v>629.36</v>
      </c>
      <c r="C20" s="78"/>
      <c r="D20" s="78"/>
      <c r="E20" s="79"/>
      <c r="F20" s="80">
        <f>F16+F17+F18+F19</f>
        <v>636.99000000000012</v>
      </c>
      <c r="G20" s="81"/>
      <c r="H20" s="82"/>
      <c r="I20" s="5"/>
    </row>
    <row r="21" spans="1:9" s="6" customFormat="1" ht="15.75" x14ac:dyDescent="0.25">
      <c r="A21" s="32"/>
      <c r="B21" s="33"/>
      <c r="C21" s="33"/>
      <c r="D21" s="33"/>
      <c r="E21" s="33"/>
      <c r="F21" s="34"/>
      <c r="G21" s="34"/>
      <c r="H21" s="34"/>
      <c r="I21" s="5"/>
    </row>
    <row r="22" spans="1:9" s="6" customFormat="1" ht="12.75" customHeight="1" x14ac:dyDescent="0.25">
      <c r="A22" s="54" t="s">
        <v>48</v>
      </c>
      <c r="B22" s="54"/>
      <c r="C22" s="54"/>
      <c r="D22" s="54"/>
      <c r="E22" s="14"/>
      <c r="F22" s="5"/>
      <c r="G22" s="5"/>
      <c r="H22" s="5"/>
      <c r="I22" s="5"/>
    </row>
    <row r="23" spans="1:9" s="6" customFormat="1" ht="12.75" customHeight="1" x14ac:dyDescent="0.25">
      <c r="A23" s="83" t="s">
        <v>11</v>
      </c>
      <c r="B23" s="83"/>
      <c r="C23" s="83"/>
      <c r="D23" s="83"/>
      <c r="E23" s="83"/>
      <c r="F23" s="83"/>
      <c r="G23" s="83" t="s">
        <v>87</v>
      </c>
      <c r="H23" s="83"/>
      <c r="I23" s="5"/>
    </row>
    <row r="24" spans="1:9" s="6" customFormat="1" ht="12.75" customHeight="1" x14ac:dyDescent="0.25">
      <c r="A24" s="41" t="s">
        <v>83</v>
      </c>
      <c r="B24" s="41"/>
      <c r="C24" s="41"/>
      <c r="D24" s="41"/>
      <c r="E24" s="41"/>
      <c r="F24" s="41"/>
      <c r="G24" s="84"/>
      <c r="H24" s="84"/>
      <c r="I24" s="5"/>
    </row>
    <row r="25" spans="1:9" s="6" customFormat="1" ht="15.6" customHeight="1" x14ac:dyDescent="0.25">
      <c r="A25" s="75" t="s">
        <v>60</v>
      </c>
      <c r="B25" s="75"/>
      <c r="C25" s="75"/>
      <c r="D25" s="75"/>
      <c r="E25" s="75"/>
      <c r="F25" s="75"/>
      <c r="G25" s="140">
        <v>372.96</v>
      </c>
      <c r="H25" s="140"/>
      <c r="I25" s="5"/>
    </row>
    <row r="26" spans="1:9" s="6" customFormat="1" ht="12.75" customHeight="1" x14ac:dyDescent="0.25">
      <c r="A26" s="85" t="s">
        <v>18</v>
      </c>
      <c r="B26" s="85"/>
      <c r="C26" s="85"/>
      <c r="D26" s="85"/>
      <c r="E26" s="85"/>
      <c r="F26" s="85"/>
      <c r="G26" s="140">
        <v>45.7</v>
      </c>
      <c r="H26" s="140"/>
      <c r="I26" s="5"/>
    </row>
    <row r="27" spans="1:9" s="6" customFormat="1" ht="12.75" customHeight="1" x14ac:dyDescent="0.25">
      <c r="A27" s="85" t="s">
        <v>19</v>
      </c>
      <c r="B27" s="85"/>
      <c r="C27" s="85"/>
      <c r="D27" s="85"/>
      <c r="E27" s="85"/>
      <c r="F27" s="85"/>
      <c r="G27" s="140"/>
      <c r="H27" s="140"/>
      <c r="I27" s="5"/>
    </row>
    <row r="28" spans="1:9" s="6" customFormat="1" ht="16.149999999999999" customHeight="1" x14ac:dyDescent="0.25">
      <c r="A28" s="85" t="s">
        <v>20</v>
      </c>
      <c r="B28" s="85"/>
      <c r="C28" s="85"/>
      <c r="D28" s="85"/>
      <c r="E28" s="85"/>
      <c r="F28" s="85"/>
      <c r="G28" s="140">
        <v>13.8</v>
      </c>
      <c r="H28" s="140"/>
      <c r="I28" s="5"/>
    </row>
    <row r="29" spans="1:9" s="6" customFormat="1" ht="29.85" hidden="1" customHeight="1" x14ac:dyDescent="0.25">
      <c r="A29" s="85" t="s">
        <v>21</v>
      </c>
      <c r="B29" s="85"/>
      <c r="C29" s="85"/>
      <c r="D29" s="85"/>
      <c r="E29" s="85"/>
      <c r="F29" s="85"/>
      <c r="G29" s="140"/>
      <c r="H29" s="140"/>
      <c r="I29" s="5"/>
    </row>
    <row r="30" spans="1:9" s="6" customFormat="1" ht="15" customHeight="1" x14ac:dyDescent="0.25">
      <c r="A30" s="85" t="s">
        <v>21</v>
      </c>
      <c r="B30" s="85"/>
      <c r="C30" s="85"/>
      <c r="D30" s="85"/>
      <c r="E30" s="85"/>
      <c r="F30" s="85"/>
      <c r="G30" s="140">
        <v>1.6</v>
      </c>
      <c r="H30" s="140"/>
      <c r="I30" s="5"/>
    </row>
    <row r="31" spans="1:9" s="6" customFormat="1" ht="15.75" x14ac:dyDescent="0.25">
      <c r="A31" s="85" t="s">
        <v>22</v>
      </c>
      <c r="B31" s="85"/>
      <c r="C31" s="85"/>
      <c r="D31" s="85"/>
      <c r="E31" s="85"/>
      <c r="F31" s="85"/>
      <c r="G31" s="140"/>
      <c r="H31" s="140"/>
      <c r="I31" s="5"/>
    </row>
    <row r="32" spans="1:9" s="6" customFormat="1" ht="12.75" customHeight="1" x14ac:dyDescent="0.25">
      <c r="A32" s="85" t="s">
        <v>23</v>
      </c>
      <c r="B32" s="85"/>
      <c r="C32" s="85"/>
      <c r="D32" s="85"/>
      <c r="E32" s="85"/>
      <c r="F32" s="85"/>
      <c r="G32" s="140">
        <v>0.6</v>
      </c>
      <c r="H32" s="140"/>
      <c r="I32" s="5"/>
    </row>
    <row r="33" spans="1:10" s="6" customFormat="1" ht="12.75" customHeight="1" x14ac:dyDescent="0.25">
      <c r="A33" s="85" t="s">
        <v>24</v>
      </c>
      <c r="B33" s="85"/>
      <c r="C33" s="85"/>
      <c r="D33" s="85"/>
      <c r="E33" s="85"/>
      <c r="F33" s="85"/>
      <c r="G33" s="140">
        <v>3.5</v>
      </c>
      <c r="H33" s="140"/>
      <c r="I33" s="5"/>
    </row>
    <row r="34" spans="1:10" s="6" customFormat="1" ht="12.75" customHeight="1" x14ac:dyDescent="0.25">
      <c r="A34" s="85" t="s">
        <v>25</v>
      </c>
      <c r="B34" s="85"/>
      <c r="C34" s="85"/>
      <c r="D34" s="85"/>
      <c r="E34" s="85"/>
      <c r="F34" s="85"/>
      <c r="G34" s="140">
        <v>10.199999999999999</v>
      </c>
      <c r="H34" s="140"/>
      <c r="I34" s="5"/>
    </row>
    <row r="35" spans="1:10" s="6" customFormat="1" ht="12.75" customHeight="1" x14ac:dyDescent="0.25">
      <c r="A35" s="85" t="s">
        <v>26</v>
      </c>
      <c r="B35" s="85"/>
      <c r="C35" s="85"/>
      <c r="D35" s="85"/>
      <c r="E35" s="85"/>
      <c r="F35" s="85"/>
      <c r="G35" s="140">
        <v>0.1</v>
      </c>
      <c r="H35" s="140"/>
      <c r="I35" s="5"/>
    </row>
    <row r="36" spans="1:10" s="6" customFormat="1" ht="15.75" x14ac:dyDescent="0.25">
      <c r="A36" s="85" t="s">
        <v>27</v>
      </c>
      <c r="B36" s="85"/>
      <c r="C36" s="85"/>
      <c r="D36" s="85"/>
      <c r="E36" s="85"/>
      <c r="F36" s="85"/>
      <c r="G36" s="140">
        <v>2.6</v>
      </c>
      <c r="H36" s="140"/>
      <c r="I36" s="5"/>
    </row>
    <row r="37" spans="1:10" s="6" customFormat="1" ht="15.75" x14ac:dyDescent="0.25">
      <c r="A37" s="85" t="s">
        <v>28</v>
      </c>
      <c r="B37" s="85"/>
      <c r="C37" s="85"/>
      <c r="D37" s="85"/>
      <c r="E37" s="85"/>
      <c r="F37" s="85"/>
      <c r="G37" s="140">
        <v>23</v>
      </c>
      <c r="H37" s="140"/>
      <c r="I37" s="5"/>
      <c r="J37" s="5"/>
    </row>
    <row r="38" spans="1:10" s="6" customFormat="1" ht="18" customHeight="1" x14ac:dyDescent="0.25">
      <c r="A38" s="85" t="s">
        <v>29</v>
      </c>
      <c r="B38" s="85"/>
      <c r="C38" s="85"/>
      <c r="D38" s="85"/>
      <c r="E38" s="85"/>
      <c r="F38" s="85"/>
      <c r="G38" s="140">
        <v>8.3000000000000007</v>
      </c>
      <c r="H38" s="140"/>
      <c r="I38" s="5"/>
    </row>
    <row r="39" spans="1:10" s="6" customFormat="1" ht="15.75" x14ac:dyDescent="0.25">
      <c r="A39" s="85" t="s">
        <v>30</v>
      </c>
      <c r="B39" s="85"/>
      <c r="C39" s="85"/>
      <c r="D39" s="85"/>
      <c r="E39" s="85"/>
      <c r="F39" s="85"/>
      <c r="G39" s="140">
        <v>2.1</v>
      </c>
      <c r="H39" s="140"/>
      <c r="I39" s="5"/>
    </row>
    <row r="40" spans="1:10" s="6" customFormat="1" ht="15.75" x14ac:dyDescent="0.25">
      <c r="A40" s="85" t="s">
        <v>31</v>
      </c>
      <c r="B40" s="85"/>
      <c r="C40" s="85"/>
      <c r="D40" s="85"/>
      <c r="E40" s="85"/>
      <c r="F40" s="85"/>
      <c r="G40" s="140">
        <v>1.2</v>
      </c>
      <c r="H40" s="140"/>
      <c r="I40" s="5"/>
    </row>
    <row r="41" spans="1:10" s="6" customFormat="1" ht="15.75" x14ac:dyDescent="0.25">
      <c r="A41" s="75" t="s">
        <v>32</v>
      </c>
      <c r="B41" s="75"/>
      <c r="C41" s="75"/>
      <c r="D41" s="75"/>
      <c r="E41" s="75"/>
      <c r="F41" s="75"/>
      <c r="G41" s="140"/>
      <c r="H41" s="140"/>
      <c r="I41" s="5"/>
    </row>
    <row r="42" spans="1:10" ht="15.75" x14ac:dyDescent="0.25">
      <c r="A42" s="95" t="s">
        <v>45</v>
      </c>
      <c r="B42" s="95"/>
      <c r="C42" s="95"/>
      <c r="D42" s="95"/>
      <c r="E42" s="95"/>
      <c r="F42" s="95"/>
      <c r="G42" s="140">
        <v>6.3</v>
      </c>
      <c r="H42" s="140"/>
      <c r="J42" s="6"/>
    </row>
    <row r="43" spans="1:10" ht="15" customHeight="1" x14ac:dyDescent="0.25">
      <c r="A43" s="91" t="s">
        <v>33</v>
      </c>
      <c r="B43" s="92"/>
      <c r="C43" s="92"/>
      <c r="D43" s="92"/>
      <c r="E43" s="92"/>
      <c r="F43" s="93"/>
      <c r="G43" s="140">
        <v>4.0999999999999996</v>
      </c>
      <c r="H43" s="140"/>
      <c r="J43" s="6"/>
    </row>
    <row r="44" spans="1:10" ht="15.75" x14ac:dyDescent="0.25">
      <c r="A44" s="91" t="s">
        <v>34</v>
      </c>
      <c r="B44" s="92"/>
      <c r="C44" s="92"/>
      <c r="D44" s="92"/>
      <c r="E44" s="92"/>
      <c r="F44" s="93"/>
      <c r="G44" s="140">
        <v>15.6</v>
      </c>
      <c r="H44" s="140"/>
      <c r="J44" s="6"/>
    </row>
    <row r="45" spans="1:10" ht="15.75" x14ac:dyDescent="0.25">
      <c r="A45" s="91" t="s">
        <v>61</v>
      </c>
      <c r="B45" s="92"/>
      <c r="C45" s="92"/>
      <c r="D45" s="92"/>
      <c r="E45" s="92"/>
      <c r="F45" s="93"/>
      <c r="G45" s="140">
        <v>3.7</v>
      </c>
      <c r="H45" s="140"/>
      <c r="J45" s="6"/>
    </row>
    <row r="46" spans="1:10" ht="15.75" x14ac:dyDescent="0.25">
      <c r="A46" s="91" t="s">
        <v>35</v>
      </c>
      <c r="B46" s="92"/>
      <c r="C46" s="92"/>
      <c r="D46" s="92"/>
      <c r="E46" s="92"/>
      <c r="F46" s="93"/>
      <c r="G46" s="140">
        <v>13.6</v>
      </c>
      <c r="H46" s="140"/>
      <c r="J46" s="6"/>
    </row>
    <row r="47" spans="1:10" ht="47.45" customHeight="1" x14ac:dyDescent="0.25">
      <c r="A47" s="87" t="s">
        <v>58</v>
      </c>
      <c r="B47" s="88"/>
      <c r="C47" s="88"/>
      <c r="D47" s="88"/>
      <c r="E47" s="88"/>
      <c r="F47" s="89"/>
      <c r="G47" s="140">
        <v>25</v>
      </c>
      <c r="H47" s="140"/>
      <c r="J47" s="6"/>
    </row>
    <row r="48" spans="1:10" ht="15.75" x14ac:dyDescent="0.25">
      <c r="A48" s="90" t="s">
        <v>39</v>
      </c>
      <c r="B48" s="98"/>
      <c r="C48" s="98"/>
      <c r="D48" s="98"/>
      <c r="E48" s="98"/>
      <c r="F48" s="99"/>
      <c r="G48" s="135">
        <v>15.4</v>
      </c>
      <c r="H48" s="136"/>
      <c r="J48" s="6"/>
    </row>
    <row r="49" spans="1:10" ht="15.6" customHeight="1" x14ac:dyDescent="0.25">
      <c r="A49" s="90" t="s">
        <v>62</v>
      </c>
      <c r="B49" s="98"/>
      <c r="C49" s="98"/>
      <c r="D49" s="98"/>
      <c r="E49" s="98"/>
      <c r="F49" s="99"/>
      <c r="G49" s="135"/>
      <c r="H49" s="136"/>
      <c r="J49" s="6"/>
    </row>
    <row r="50" spans="1:10" ht="15" customHeight="1" x14ac:dyDescent="0.25">
      <c r="A50" s="90" t="s">
        <v>63</v>
      </c>
      <c r="B50" s="90"/>
      <c r="C50" s="90"/>
      <c r="D50" s="90"/>
      <c r="E50" s="90"/>
      <c r="F50" s="90"/>
      <c r="G50" s="135">
        <v>0.5</v>
      </c>
      <c r="H50" s="136"/>
      <c r="J50" s="6"/>
    </row>
    <row r="51" spans="1:10" ht="15.75" x14ac:dyDescent="0.25">
      <c r="A51" s="90" t="s">
        <v>41</v>
      </c>
      <c r="B51" s="98"/>
      <c r="C51" s="98"/>
      <c r="D51" s="98"/>
      <c r="E51" s="98"/>
      <c r="F51" s="99"/>
      <c r="G51" s="135"/>
      <c r="H51" s="136"/>
      <c r="J51" s="6"/>
    </row>
    <row r="52" spans="1:10" ht="15.75" x14ac:dyDescent="0.25">
      <c r="A52" s="90" t="s">
        <v>64</v>
      </c>
      <c r="B52" s="98"/>
      <c r="C52" s="98"/>
      <c r="D52" s="98"/>
      <c r="E52" s="98"/>
      <c r="F52" s="99"/>
      <c r="G52" s="135">
        <v>1.9</v>
      </c>
      <c r="H52" s="136"/>
      <c r="J52" s="6"/>
    </row>
    <row r="53" spans="1:10" ht="15.75" x14ac:dyDescent="0.25">
      <c r="A53" s="90" t="s">
        <v>65</v>
      </c>
      <c r="B53" s="90"/>
      <c r="C53" s="90"/>
      <c r="D53" s="90"/>
      <c r="E53" s="90"/>
      <c r="F53" s="90"/>
      <c r="G53" s="135"/>
      <c r="H53" s="136"/>
      <c r="J53" s="6"/>
    </row>
    <row r="54" spans="1:10" ht="15.75" x14ac:dyDescent="0.25">
      <c r="A54" s="90" t="s">
        <v>66</v>
      </c>
      <c r="B54" s="90"/>
      <c r="C54" s="90"/>
      <c r="D54" s="90"/>
      <c r="E54" s="90"/>
      <c r="F54" s="90"/>
      <c r="G54" s="135">
        <v>12.7</v>
      </c>
      <c r="H54" s="136"/>
      <c r="J54" s="6"/>
    </row>
    <row r="55" spans="1:10" ht="15.75" x14ac:dyDescent="0.25">
      <c r="A55" s="90" t="s">
        <v>67</v>
      </c>
      <c r="B55" s="90"/>
      <c r="C55" s="90"/>
      <c r="D55" s="90"/>
      <c r="E55" s="90"/>
      <c r="F55" s="90"/>
      <c r="G55" s="135"/>
      <c r="H55" s="136"/>
      <c r="J55" s="6"/>
    </row>
    <row r="56" spans="1:10" ht="30.6" customHeight="1" x14ac:dyDescent="0.25">
      <c r="A56" s="100" t="s">
        <v>68</v>
      </c>
      <c r="B56" s="101"/>
      <c r="C56" s="101"/>
      <c r="D56" s="101"/>
      <c r="E56" s="101"/>
      <c r="F56" s="102"/>
      <c r="G56" s="135"/>
      <c r="H56" s="136"/>
      <c r="J56" s="6"/>
    </row>
    <row r="57" spans="1:10" ht="15.75" x14ac:dyDescent="0.25">
      <c r="A57" s="90" t="s">
        <v>69</v>
      </c>
      <c r="B57" s="90"/>
      <c r="C57" s="90"/>
      <c r="D57" s="90"/>
      <c r="E57" s="90"/>
      <c r="F57" s="90"/>
      <c r="G57" s="135">
        <v>4.9000000000000004</v>
      </c>
      <c r="H57" s="136"/>
      <c r="J57" s="6"/>
    </row>
    <row r="58" spans="1:10" ht="15.75" x14ac:dyDescent="0.25">
      <c r="A58" s="90" t="s">
        <v>70</v>
      </c>
      <c r="B58" s="90"/>
      <c r="C58" s="90"/>
      <c r="D58" s="90"/>
      <c r="E58" s="90"/>
      <c r="F58" s="90"/>
      <c r="G58" s="135"/>
      <c r="H58" s="136"/>
      <c r="J58" s="6"/>
    </row>
    <row r="59" spans="1:10" ht="30" customHeight="1" x14ac:dyDescent="0.25">
      <c r="A59" s="100" t="s">
        <v>71</v>
      </c>
      <c r="B59" s="101"/>
      <c r="C59" s="101"/>
      <c r="D59" s="101"/>
      <c r="E59" s="101"/>
      <c r="F59" s="102"/>
      <c r="G59" s="135"/>
      <c r="H59" s="136"/>
      <c r="J59" s="6"/>
    </row>
    <row r="60" spans="1:10" ht="30.6" customHeight="1" x14ac:dyDescent="0.25">
      <c r="A60" s="100" t="s">
        <v>72</v>
      </c>
      <c r="B60" s="101"/>
      <c r="C60" s="101"/>
      <c r="D60" s="101"/>
      <c r="E60" s="101"/>
      <c r="F60" s="102"/>
      <c r="G60" s="135">
        <v>1.4</v>
      </c>
      <c r="H60" s="136"/>
      <c r="J60" s="6"/>
    </row>
    <row r="61" spans="1:10" ht="15.75" x14ac:dyDescent="0.25">
      <c r="A61" s="103" t="s">
        <v>73</v>
      </c>
      <c r="B61" s="104"/>
      <c r="C61" s="104"/>
      <c r="D61" s="104"/>
      <c r="E61" s="104"/>
      <c r="F61" s="105"/>
      <c r="G61" s="135">
        <v>4.3</v>
      </c>
      <c r="H61" s="136"/>
      <c r="J61" s="6"/>
    </row>
    <row r="62" spans="1:10" ht="15.75" x14ac:dyDescent="0.25">
      <c r="A62" s="103" t="s">
        <v>74</v>
      </c>
      <c r="B62" s="104"/>
      <c r="C62" s="104"/>
      <c r="D62" s="104"/>
      <c r="E62" s="104"/>
      <c r="F62" s="105"/>
      <c r="G62" s="135">
        <v>0.2</v>
      </c>
      <c r="H62" s="136"/>
      <c r="J62" s="6"/>
    </row>
    <row r="63" spans="1:10" ht="15.75" x14ac:dyDescent="0.25">
      <c r="A63" s="103" t="s">
        <v>75</v>
      </c>
      <c r="B63" s="104"/>
      <c r="C63" s="104"/>
      <c r="D63" s="104"/>
      <c r="E63" s="104"/>
      <c r="F63" s="105"/>
      <c r="G63" s="135"/>
      <c r="H63" s="136"/>
      <c r="J63" s="6"/>
    </row>
    <row r="64" spans="1:10" ht="15.75" x14ac:dyDescent="0.25">
      <c r="A64" s="90" t="s">
        <v>76</v>
      </c>
      <c r="B64" s="98"/>
      <c r="C64" s="98"/>
      <c r="D64" s="98"/>
      <c r="E64" s="98"/>
      <c r="F64" s="99"/>
      <c r="G64" s="135">
        <v>23</v>
      </c>
      <c r="H64" s="136"/>
      <c r="J64" s="6"/>
    </row>
    <row r="65" spans="1:10" ht="15.75" x14ac:dyDescent="0.25">
      <c r="A65" s="103" t="s">
        <v>77</v>
      </c>
      <c r="B65" s="104"/>
      <c r="C65" s="104"/>
      <c r="D65" s="104"/>
      <c r="E65" s="104"/>
      <c r="F65" s="105"/>
      <c r="G65" s="135">
        <v>1.9</v>
      </c>
      <c r="H65" s="136"/>
      <c r="J65" s="6"/>
    </row>
    <row r="66" spans="1:10" ht="15.75" x14ac:dyDescent="0.25">
      <c r="A66" s="103" t="s">
        <v>78</v>
      </c>
      <c r="B66" s="104"/>
      <c r="C66" s="104"/>
      <c r="D66" s="104"/>
      <c r="E66" s="104"/>
      <c r="F66" s="105"/>
      <c r="G66" s="135">
        <v>3.8</v>
      </c>
      <c r="H66" s="136"/>
      <c r="J66" s="6"/>
    </row>
    <row r="67" spans="1:10" ht="15.75" x14ac:dyDescent="0.25">
      <c r="A67" s="103" t="s">
        <v>79</v>
      </c>
      <c r="B67" s="104"/>
      <c r="C67" s="104"/>
      <c r="D67" s="104"/>
      <c r="E67" s="104"/>
      <c r="F67" s="105"/>
      <c r="G67" s="135">
        <v>3.4</v>
      </c>
      <c r="H67" s="136"/>
      <c r="J67" s="6"/>
    </row>
    <row r="68" spans="1:10" ht="15.75" x14ac:dyDescent="0.25">
      <c r="A68" s="90" t="s">
        <v>80</v>
      </c>
      <c r="B68" s="98"/>
      <c r="C68" s="98"/>
      <c r="D68" s="98"/>
      <c r="E68" s="98"/>
      <c r="F68" s="99"/>
      <c r="G68" s="135">
        <v>1.8</v>
      </c>
      <c r="H68" s="136"/>
      <c r="J68" s="6"/>
    </row>
    <row r="69" spans="1:10" ht="15.75" x14ac:dyDescent="0.25">
      <c r="A69" s="90" t="s">
        <v>81</v>
      </c>
      <c r="B69" s="90"/>
      <c r="C69" s="90"/>
      <c r="D69" s="90"/>
      <c r="E69" s="90"/>
      <c r="F69" s="90"/>
      <c r="G69" s="135">
        <v>1.7</v>
      </c>
      <c r="H69" s="136"/>
      <c r="J69" s="6"/>
    </row>
    <row r="70" spans="1:10" ht="19.899999999999999" customHeight="1" x14ac:dyDescent="0.25">
      <c r="A70" s="90" t="s">
        <v>82</v>
      </c>
      <c r="B70" s="98"/>
      <c r="C70" s="98"/>
      <c r="D70" s="98"/>
      <c r="E70" s="98"/>
      <c r="F70" s="99"/>
      <c r="G70" s="135">
        <v>9.1999999999999993</v>
      </c>
      <c r="H70" s="136"/>
      <c r="I70" s="17" t="s">
        <v>17</v>
      </c>
      <c r="J70" s="6"/>
    </row>
    <row r="71" spans="1:10" ht="34.15" customHeight="1" x14ac:dyDescent="0.25">
      <c r="A71" s="100" t="s">
        <v>59</v>
      </c>
      <c r="B71" s="101"/>
      <c r="C71" s="101"/>
      <c r="D71" s="101"/>
      <c r="E71" s="101"/>
      <c r="F71" s="102"/>
      <c r="G71" s="135">
        <v>24.6</v>
      </c>
      <c r="H71" s="136"/>
      <c r="I71" s="4">
        <f>3667.63-616.08</f>
        <v>3051.55</v>
      </c>
      <c r="J71" s="6"/>
    </row>
    <row r="72" spans="1:10" ht="18.75" x14ac:dyDescent="0.3">
      <c r="A72" s="106" t="s">
        <v>36</v>
      </c>
      <c r="B72" s="106"/>
      <c r="C72" s="106"/>
      <c r="D72" s="106"/>
      <c r="E72" s="106"/>
      <c r="F72" s="106"/>
      <c r="G72" s="109">
        <f>SUM(G25:G71)</f>
        <v>664.66000000000008</v>
      </c>
      <c r="H72" s="110"/>
      <c r="I72" s="15">
        <f>SUM(I71:I71)</f>
        <v>3051.55</v>
      </c>
      <c r="J72" s="6"/>
    </row>
    <row r="74" spans="1:10" ht="15.75" x14ac:dyDescent="0.25">
      <c r="A74" s="55" t="s">
        <v>49</v>
      </c>
      <c r="B74" s="55"/>
      <c r="C74" s="55"/>
      <c r="D74" s="55"/>
      <c r="E74" s="55"/>
      <c r="F74" s="55"/>
      <c r="G74" s="55"/>
      <c r="I74" s="1"/>
    </row>
    <row r="75" spans="1:10" x14ac:dyDescent="0.2">
      <c r="I75" s="25"/>
      <c r="J75" s="25"/>
    </row>
    <row r="76" spans="1:10" ht="105" x14ac:dyDescent="0.2">
      <c r="A76" s="42" t="s">
        <v>13</v>
      </c>
      <c r="B76" s="42"/>
      <c r="C76" s="18" t="s">
        <v>89</v>
      </c>
      <c r="D76" s="43" t="s">
        <v>90</v>
      </c>
      <c r="E76" s="44"/>
      <c r="F76" s="43" t="s">
        <v>91</v>
      </c>
      <c r="G76" s="44"/>
      <c r="H76" s="18" t="s">
        <v>92</v>
      </c>
      <c r="I76" s="25"/>
      <c r="J76" s="25"/>
    </row>
    <row r="77" spans="1:10" x14ac:dyDescent="0.2">
      <c r="A77" s="112" t="s">
        <v>14</v>
      </c>
      <c r="B77" s="112"/>
      <c r="C77" s="13">
        <v>36.24</v>
      </c>
      <c r="D77" s="51">
        <v>637.01</v>
      </c>
      <c r="E77" s="51"/>
      <c r="F77" s="51">
        <f>G72</f>
        <v>664.66000000000008</v>
      </c>
      <c r="G77" s="51"/>
      <c r="H77" s="12">
        <f>C77+D77-F77</f>
        <v>8.5899999999999181</v>
      </c>
      <c r="I77" s="1"/>
    </row>
    <row r="78" spans="1:10" ht="15.75" x14ac:dyDescent="0.25">
      <c r="A78" s="41" t="s">
        <v>15</v>
      </c>
      <c r="B78" s="41"/>
      <c r="C78" s="27">
        <f>C77</f>
        <v>36.24</v>
      </c>
      <c r="D78" s="53">
        <f>SUM(D77:D77)</f>
        <v>637.01</v>
      </c>
      <c r="E78" s="53"/>
      <c r="F78" s="53">
        <f>SUM(F77:F77)</f>
        <v>664.66000000000008</v>
      </c>
      <c r="G78" s="53"/>
      <c r="H78" s="16">
        <f>SUM(H77:H77)</f>
        <v>8.5899999999999181</v>
      </c>
      <c r="I78" s="1"/>
    </row>
    <row r="79" spans="1:10" x14ac:dyDescent="0.2">
      <c r="I79" s="1"/>
    </row>
    <row r="80" spans="1:10" x14ac:dyDescent="0.2">
      <c r="A80" s="25"/>
      <c r="B80" s="25"/>
      <c r="C80" s="25"/>
      <c r="D80" s="25"/>
      <c r="E80" s="25"/>
      <c r="F80" s="25"/>
      <c r="G80" s="25"/>
      <c r="H80" s="25"/>
      <c r="I80" s="1"/>
    </row>
    <row r="81" spans="1:9" x14ac:dyDescent="0.2">
      <c r="A81" s="8"/>
      <c r="B81" s="8"/>
      <c r="C81" s="8"/>
      <c r="D81" s="8"/>
      <c r="E81" s="8"/>
      <c r="F81" s="8"/>
      <c r="G81" s="8"/>
      <c r="H81" s="8"/>
      <c r="I81" s="1"/>
    </row>
    <row r="82" spans="1:9" ht="15.75" x14ac:dyDescent="0.25">
      <c r="A82" s="52" t="s">
        <v>37</v>
      </c>
      <c r="B82" s="52"/>
      <c r="C82" s="52"/>
      <c r="D82" s="2"/>
      <c r="E82" s="3"/>
      <c r="F82" s="111" t="s">
        <v>38</v>
      </c>
      <c r="G82" s="111"/>
      <c r="H82" s="1"/>
      <c r="I82" s="1"/>
    </row>
    <row r="83" spans="1:9" x14ac:dyDescent="0.2">
      <c r="A83" s="25"/>
      <c r="B83" s="25"/>
      <c r="C83" s="25"/>
      <c r="D83" s="25"/>
      <c r="E83" s="25"/>
      <c r="F83" s="25"/>
      <c r="G83" s="25"/>
      <c r="H83" s="25"/>
      <c r="I83" s="1"/>
    </row>
    <row r="84" spans="1:9" ht="15.75" x14ac:dyDescent="0.25">
      <c r="A84" s="25"/>
      <c r="B84" s="2" t="s">
        <v>84</v>
      </c>
      <c r="C84" s="25"/>
      <c r="D84" s="25"/>
      <c r="E84" s="25"/>
      <c r="F84" s="52" t="s">
        <v>97</v>
      </c>
      <c r="G84" s="52"/>
      <c r="H84" s="25"/>
      <c r="I84" s="1"/>
    </row>
    <row r="85" spans="1:9" x14ac:dyDescent="0.2">
      <c r="E85" s="1"/>
      <c r="F85" s="1"/>
      <c r="G85" s="1"/>
      <c r="H85" s="1"/>
      <c r="I85" s="1"/>
    </row>
    <row r="86" spans="1:9" x14ac:dyDescent="0.2">
      <c r="E86" s="1"/>
      <c r="F86" s="1"/>
      <c r="G86" s="1"/>
      <c r="H86" s="1"/>
      <c r="I86" s="1"/>
    </row>
    <row r="87" spans="1:9" x14ac:dyDescent="0.2">
      <c r="E87" s="1"/>
      <c r="F87" s="1"/>
      <c r="G87" s="1"/>
      <c r="H87" s="1"/>
      <c r="I87" s="1"/>
    </row>
    <row r="88" spans="1:9" x14ac:dyDescent="0.2">
      <c r="E88" s="1"/>
      <c r="F88" s="1"/>
      <c r="G88" s="1"/>
      <c r="H88" s="1"/>
      <c r="I88" s="1"/>
    </row>
    <row r="89" spans="1:9" x14ac:dyDescent="0.2">
      <c r="E89" s="1"/>
      <c r="F89" s="1"/>
      <c r="G89" s="1"/>
      <c r="H89" s="1"/>
    </row>
    <row r="90" spans="1:9" x14ac:dyDescent="0.2">
      <c r="E90" s="1"/>
      <c r="F90" s="1"/>
      <c r="G90" s="1"/>
      <c r="H90" s="1"/>
    </row>
    <row r="91" spans="1:9" x14ac:dyDescent="0.2">
      <c r="E91" s="1"/>
      <c r="F91" s="1"/>
      <c r="G91" s="1"/>
      <c r="H91" s="1"/>
    </row>
    <row r="92" spans="1:9" x14ac:dyDescent="0.2">
      <c r="E92" s="1"/>
      <c r="F92" s="1"/>
      <c r="G92" s="1"/>
      <c r="H92" s="1"/>
    </row>
    <row r="93" spans="1:9" x14ac:dyDescent="0.2">
      <c r="E93" s="1"/>
      <c r="F93" s="1"/>
      <c r="G93" s="1"/>
      <c r="H93" s="1"/>
    </row>
    <row r="94" spans="1:9" x14ac:dyDescent="0.2">
      <c r="E94" s="1"/>
      <c r="F94" s="1"/>
      <c r="G94" s="1"/>
      <c r="H94" s="1"/>
    </row>
    <row r="95" spans="1:9" x14ac:dyDescent="0.2">
      <c r="E95" s="1"/>
      <c r="F95" s="1"/>
      <c r="G95" s="1"/>
      <c r="H95" s="1"/>
    </row>
    <row r="96" spans="1:9" x14ac:dyDescent="0.2">
      <c r="E96" s="1"/>
      <c r="F96" s="1"/>
      <c r="G96" s="1"/>
      <c r="H96" s="1"/>
    </row>
  </sheetData>
  <sheetProtection selectLockedCells="1" selectUnlockedCells="1"/>
  <mergeCells count="133">
    <mergeCell ref="A41:F41"/>
    <mergeCell ref="G41:H41"/>
    <mergeCell ref="A30:F30"/>
    <mergeCell ref="G30:H30"/>
    <mergeCell ref="A62:F62"/>
    <mergeCell ref="A63:F63"/>
    <mergeCell ref="A38:F38"/>
    <mergeCell ref="G38:H38"/>
    <mergeCell ref="A39:F39"/>
    <mergeCell ref="G39:H39"/>
    <mergeCell ref="A74:G74"/>
    <mergeCell ref="G49:H49"/>
    <mergeCell ref="A40:F40"/>
    <mergeCell ref="G40:H40"/>
    <mergeCell ref="A64:F64"/>
    <mergeCell ref="A65:F65"/>
    <mergeCell ref="A44:F44"/>
    <mergeCell ref="G44:H44"/>
    <mergeCell ref="A45:F45"/>
    <mergeCell ref="G45:H45"/>
    <mergeCell ref="A35:F35"/>
    <mergeCell ref="G35:H35"/>
    <mergeCell ref="A36:F36"/>
    <mergeCell ref="G36:H36"/>
    <mergeCell ref="A37:F37"/>
    <mergeCell ref="G37:H37"/>
    <mergeCell ref="A32:F32"/>
    <mergeCell ref="G32:H32"/>
    <mergeCell ref="A33:F33"/>
    <mergeCell ref="G33:H33"/>
    <mergeCell ref="A34:F34"/>
    <mergeCell ref="G34:H34"/>
    <mergeCell ref="G27:H27"/>
    <mergeCell ref="A28:F28"/>
    <mergeCell ref="G28:H28"/>
    <mergeCell ref="A29:F29"/>
    <mergeCell ref="G29:H29"/>
    <mergeCell ref="A31:F31"/>
    <mergeCell ref="G31:H31"/>
    <mergeCell ref="B16:E16"/>
    <mergeCell ref="F16:H16"/>
    <mergeCell ref="B19:E19"/>
    <mergeCell ref="F19:H19"/>
    <mergeCell ref="A22:D22"/>
    <mergeCell ref="A23:F23"/>
    <mergeCell ref="G23:H23"/>
    <mergeCell ref="B18:E18"/>
    <mergeCell ref="F18:H18"/>
    <mergeCell ref="B20:E20"/>
    <mergeCell ref="A1:H1"/>
    <mergeCell ref="A2:H2"/>
    <mergeCell ref="A3:H3"/>
    <mergeCell ref="A14:A15"/>
    <mergeCell ref="B14:E14"/>
    <mergeCell ref="F14:H14"/>
    <mergeCell ref="A13:D13"/>
    <mergeCell ref="B15:E15"/>
    <mergeCell ref="F15:H15"/>
    <mergeCell ref="G24:H24"/>
    <mergeCell ref="A25:F25"/>
    <mergeCell ref="G42:H42"/>
    <mergeCell ref="A43:F43"/>
    <mergeCell ref="G43:H43"/>
    <mergeCell ref="G25:H25"/>
    <mergeCell ref="A26:F26"/>
    <mergeCell ref="G26:H26"/>
    <mergeCell ref="A24:F24"/>
    <mergeCell ref="A27:F27"/>
    <mergeCell ref="A42:F42"/>
    <mergeCell ref="A46:F46"/>
    <mergeCell ref="G46:H46"/>
    <mergeCell ref="A47:F47"/>
    <mergeCell ref="G47:H47"/>
    <mergeCell ref="A51:F51"/>
    <mergeCell ref="G51:H51"/>
    <mergeCell ref="A57:F57"/>
    <mergeCell ref="G57:H57"/>
    <mergeCell ref="A52:F52"/>
    <mergeCell ref="G52:H52"/>
    <mergeCell ref="A53:F53"/>
    <mergeCell ref="G53:H53"/>
    <mergeCell ref="A54:F54"/>
    <mergeCell ref="G54:H54"/>
    <mergeCell ref="G64:H64"/>
    <mergeCell ref="A58:F58"/>
    <mergeCell ref="G58:H58"/>
    <mergeCell ref="A59:F59"/>
    <mergeCell ref="G59:H59"/>
    <mergeCell ref="A60:F60"/>
    <mergeCell ref="G60:H60"/>
    <mergeCell ref="G63:H63"/>
    <mergeCell ref="A68:F68"/>
    <mergeCell ref="G68:H68"/>
    <mergeCell ref="A69:F69"/>
    <mergeCell ref="G69:H69"/>
    <mergeCell ref="A66:F66"/>
    <mergeCell ref="A67:F67"/>
    <mergeCell ref="A70:F70"/>
    <mergeCell ref="G70:H70"/>
    <mergeCell ref="A71:F71"/>
    <mergeCell ref="G71:H71"/>
    <mergeCell ref="A72:F72"/>
    <mergeCell ref="G72:H72"/>
    <mergeCell ref="D78:E78"/>
    <mergeCell ref="F78:G78"/>
    <mergeCell ref="D77:E77"/>
    <mergeCell ref="F77:G77"/>
    <mergeCell ref="A77:B77"/>
    <mergeCell ref="A48:F48"/>
    <mergeCell ref="G48:H48"/>
    <mergeCell ref="A50:F50"/>
    <mergeCell ref="G50:H50"/>
    <mergeCell ref="A49:F49"/>
    <mergeCell ref="A76:B76"/>
    <mergeCell ref="D76:E76"/>
    <mergeCell ref="F76:G76"/>
    <mergeCell ref="F84:G84"/>
    <mergeCell ref="G65:H65"/>
    <mergeCell ref="G66:H66"/>
    <mergeCell ref="G67:H67"/>
    <mergeCell ref="A82:C82"/>
    <mergeCell ref="F82:G82"/>
    <mergeCell ref="A78:B78"/>
    <mergeCell ref="F20:H20"/>
    <mergeCell ref="B17:E17"/>
    <mergeCell ref="F17:H17"/>
    <mergeCell ref="G62:H62"/>
    <mergeCell ref="A61:F61"/>
    <mergeCell ref="G61:H61"/>
    <mergeCell ref="A55:F55"/>
    <mergeCell ref="G55:H55"/>
    <mergeCell ref="A56:F56"/>
    <mergeCell ref="G56:H56"/>
  </mergeCells>
  <pageMargins left="0.84236111111111112" right="6.3888888888888884E-2" top="0.24652777777777779" bottom="0.26666666666666666" header="0.51180555555555551" footer="0.51180555555555551"/>
  <pageSetup paperSize="9" scale="66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opLeftCell="A83" workbookViewId="0">
      <selection activeCell="B16" sqref="B16:E16"/>
    </sheetView>
  </sheetViews>
  <sheetFormatPr defaultColWidth="9" defaultRowHeight="15" x14ac:dyDescent="0.2"/>
  <cols>
    <col min="1" max="1" width="18.42578125" style="5" customWidth="1"/>
    <col min="2" max="2" width="13.5703125" style="5" customWidth="1"/>
    <col min="3" max="3" width="18.28515625" style="5" customWidth="1"/>
    <col min="4" max="4" width="15.42578125" style="5" customWidth="1"/>
    <col min="5" max="5" width="13.85546875" style="5" customWidth="1"/>
    <col min="6" max="6" width="17.5703125" style="5" customWidth="1"/>
    <col min="7" max="7" width="15.42578125" style="5" customWidth="1"/>
    <col min="8" max="8" width="16.28515625" style="5" customWidth="1"/>
    <col min="9" max="9" width="0" style="5" hidden="1" customWidth="1"/>
    <col min="10" max="10" width="9" style="5"/>
    <col min="11" max="11" width="2" style="5" customWidth="1"/>
    <col min="12" max="12" width="22.28515625" style="5" customWidth="1"/>
    <col min="13" max="13" width="17.42578125" style="5" customWidth="1"/>
    <col min="14" max="16384" width="9" style="5"/>
  </cols>
  <sheetData>
    <row r="1" spans="1:12" s="6" customFormat="1" ht="15.75" x14ac:dyDescent="0.25">
      <c r="A1" s="55" t="s">
        <v>0</v>
      </c>
      <c r="B1" s="55"/>
      <c r="C1" s="55"/>
      <c r="D1" s="55"/>
      <c r="E1" s="55"/>
      <c r="F1" s="55"/>
      <c r="G1" s="55"/>
      <c r="H1" s="55"/>
      <c r="I1" s="5"/>
    </row>
    <row r="2" spans="1:12" s="6" customFormat="1" ht="15.75" x14ac:dyDescent="0.25">
      <c r="A2" s="55" t="s">
        <v>1</v>
      </c>
      <c r="B2" s="55"/>
      <c r="C2" s="55"/>
      <c r="D2" s="55"/>
      <c r="E2" s="55"/>
      <c r="F2" s="55"/>
      <c r="G2" s="55"/>
      <c r="H2" s="55"/>
      <c r="I2" s="5"/>
    </row>
    <row r="3" spans="1:12" s="6" customFormat="1" ht="15.75" x14ac:dyDescent="0.25">
      <c r="A3" s="55" t="s">
        <v>56</v>
      </c>
      <c r="B3" s="55"/>
      <c r="C3" s="55"/>
      <c r="D3" s="55"/>
      <c r="E3" s="55"/>
      <c r="F3" s="55"/>
      <c r="G3" s="55"/>
      <c r="H3" s="55"/>
      <c r="I3" s="5"/>
    </row>
    <row r="4" spans="1:12" s="6" customFormat="1" ht="15.75" x14ac:dyDescent="0.25">
      <c r="A4" s="5"/>
      <c r="B4" s="5"/>
      <c r="C4" s="5"/>
      <c r="D4" s="5"/>
      <c r="E4" s="5"/>
      <c r="F4" s="5"/>
      <c r="G4" s="5"/>
      <c r="H4" s="5"/>
      <c r="I4" s="5"/>
    </row>
    <row r="5" spans="1:12" s="6" customFormat="1" ht="15.75" x14ac:dyDescent="0.25">
      <c r="A5" s="5" t="s">
        <v>2</v>
      </c>
      <c r="B5" s="7">
        <v>1987</v>
      </c>
      <c r="C5" s="8"/>
      <c r="D5" s="5"/>
      <c r="E5" s="5"/>
      <c r="F5" s="5"/>
      <c r="G5" s="5"/>
      <c r="H5" s="5"/>
      <c r="I5" s="5"/>
    </row>
    <row r="6" spans="1:12" s="6" customFormat="1" ht="15.75" x14ac:dyDescent="0.25">
      <c r="A6" s="5" t="s">
        <v>3</v>
      </c>
      <c r="B6" s="9">
        <v>9</v>
      </c>
      <c r="C6" s="8"/>
      <c r="D6" s="5"/>
      <c r="E6" s="5"/>
      <c r="F6" s="5"/>
      <c r="G6" s="5"/>
      <c r="H6" s="5"/>
      <c r="I6" s="5"/>
    </row>
    <row r="7" spans="1:12" s="6" customFormat="1" ht="15.75" x14ac:dyDescent="0.25">
      <c r="A7" s="5" t="s">
        <v>4</v>
      </c>
      <c r="B7" s="9">
        <v>2</v>
      </c>
      <c r="C7" s="8"/>
      <c r="D7" s="5"/>
      <c r="E7" s="5"/>
      <c r="F7" s="5"/>
      <c r="G7" s="5"/>
      <c r="H7" s="5"/>
      <c r="I7" s="5"/>
    </row>
    <row r="8" spans="1:12" s="6" customFormat="1" ht="15.75" x14ac:dyDescent="0.25">
      <c r="A8" s="5" t="s">
        <v>5</v>
      </c>
      <c r="B8" s="9">
        <v>54</v>
      </c>
      <c r="C8" s="8"/>
      <c r="D8" s="5"/>
      <c r="E8" s="5"/>
      <c r="F8" s="5"/>
      <c r="G8" s="5"/>
      <c r="H8" s="5"/>
      <c r="I8" s="5"/>
    </row>
    <row r="9" spans="1:12" s="6" customFormat="1" ht="15.6" hidden="1" customHeight="1" x14ac:dyDescent="0.25">
      <c r="A9" s="5" t="s">
        <v>6</v>
      </c>
      <c r="B9" s="9">
        <v>2</v>
      </c>
      <c r="C9" s="8"/>
      <c r="D9" s="5"/>
      <c r="E9" s="5"/>
      <c r="F9" s="5"/>
      <c r="G9" s="5"/>
      <c r="H9" s="5"/>
      <c r="I9" s="5"/>
    </row>
    <row r="10" spans="1:12" s="6" customFormat="1" ht="15.6" hidden="1" customHeight="1" x14ac:dyDescent="0.25">
      <c r="A10" s="5" t="s">
        <v>7</v>
      </c>
      <c r="B10" s="7">
        <v>2</v>
      </c>
      <c r="C10" s="8"/>
      <c r="D10" s="5"/>
      <c r="E10" s="5"/>
      <c r="F10" s="5"/>
      <c r="G10" s="5"/>
      <c r="H10" s="5"/>
      <c r="I10" s="5"/>
    </row>
    <row r="11" spans="1:12" s="6" customFormat="1" ht="60.75" x14ac:dyDescent="0.25">
      <c r="A11" s="10" t="s">
        <v>99</v>
      </c>
      <c r="B11" s="7">
        <v>3439.97</v>
      </c>
      <c r="C11" s="8"/>
      <c r="D11" s="5"/>
      <c r="E11" s="5"/>
      <c r="F11" s="5"/>
      <c r="G11" s="5"/>
      <c r="H11" s="5"/>
      <c r="I11" s="5"/>
    </row>
    <row r="12" spans="1:12" s="6" customFormat="1" ht="15.75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12" s="6" customFormat="1" ht="15.75" x14ac:dyDescent="0.25">
      <c r="A13" s="54" t="s">
        <v>47</v>
      </c>
      <c r="B13" s="54"/>
      <c r="C13" s="54"/>
      <c r="D13" s="54"/>
      <c r="E13" s="11"/>
      <c r="F13" s="5"/>
      <c r="G13" s="5"/>
      <c r="H13" s="5"/>
      <c r="I13" s="5"/>
    </row>
    <row r="14" spans="1:12" s="6" customFormat="1" ht="37.9" customHeight="1" x14ac:dyDescent="0.25">
      <c r="A14" s="56" t="s">
        <v>8</v>
      </c>
      <c r="B14" s="42" t="s">
        <v>95</v>
      </c>
      <c r="C14" s="42"/>
      <c r="D14" s="42"/>
      <c r="E14" s="42"/>
      <c r="F14" s="57" t="s">
        <v>86</v>
      </c>
      <c r="G14" s="57"/>
      <c r="H14" s="57"/>
      <c r="I14" s="5"/>
    </row>
    <row r="15" spans="1:12" s="6" customFormat="1" ht="15.6" customHeight="1" x14ac:dyDescent="0.25">
      <c r="A15" s="56"/>
      <c r="B15" s="58" t="s">
        <v>9</v>
      </c>
      <c r="C15" s="59"/>
      <c r="D15" s="59"/>
      <c r="E15" s="60"/>
      <c r="F15" s="61" t="s">
        <v>9</v>
      </c>
      <c r="G15" s="62"/>
      <c r="H15" s="63"/>
      <c r="I15" s="5"/>
    </row>
    <row r="16" spans="1:12" s="6" customFormat="1" ht="30.75" x14ac:dyDescent="0.25">
      <c r="A16" s="22" t="s">
        <v>10</v>
      </c>
      <c r="B16" s="64">
        <v>1007.88</v>
      </c>
      <c r="C16" s="65"/>
      <c r="D16" s="65"/>
      <c r="E16" s="66"/>
      <c r="F16" s="64">
        <v>1002.14</v>
      </c>
      <c r="G16" s="65"/>
      <c r="H16" s="66"/>
      <c r="I16" s="5"/>
      <c r="L16" s="31"/>
    </row>
    <row r="17" spans="1:9" s="6" customFormat="1" ht="15.75" x14ac:dyDescent="0.25">
      <c r="A17" s="24" t="s">
        <v>40</v>
      </c>
      <c r="B17" s="69">
        <v>17.07</v>
      </c>
      <c r="C17" s="70"/>
      <c r="D17" s="70"/>
      <c r="E17" s="71"/>
      <c r="F17" s="72">
        <v>15.4</v>
      </c>
      <c r="G17" s="73"/>
      <c r="H17" s="74"/>
      <c r="I17" s="5"/>
    </row>
    <row r="18" spans="1:9" s="6" customFormat="1" ht="28.9" customHeight="1" x14ac:dyDescent="0.25">
      <c r="A18" s="24" t="s">
        <v>42</v>
      </c>
      <c r="B18" s="69">
        <v>0</v>
      </c>
      <c r="C18" s="70"/>
      <c r="D18" s="70"/>
      <c r="E18" s="71"/>
      <c r="F18" s="72">
        <v>3.31</v>
      </c>
      <c r="G18" s="73"/>
      <c r="H18" s="74"/>
      <c r="I18" s="5"/>
    </row>
    <row r="19" spans="1:9" s="6" customFormat="1" ht="30.75" x14ac:dyDescent="0.25">
      <c r="A19" s="23" t="s">
        <v>16</v>
      </c>
      <c r="B19" s="67">
        <v>28.03</v>
      </c>
      <c r="C19" s="67"/>
      <c r="D19" s="67"/>
      <c r="E19" s="67"/>
      <c r="F19" s="68">
        <v>52.98</v>
      </c>
      <c r="G19" s="68"/>
      <c r="H19" s="68"/>
      <c r="I19" s="5"/>
    </row>
    <row r="20" spans="1:9" s="6" customFormat="1" ht="15.75" x14ac:dyDescent="0.25">
      <c r="A20" s="29" t="s">
        <v>15</v>
      </c>
      <c r="B20" s="77">
        <f>B16+B17+B18+B19</f>
        <v>1052.98</v>
      </c>
      <c r="C20" s="78"/>
      <c r="D20" s="78"/>
      <c r="E20" s="79"/>
      <c r="F20" s="80">
        <f>F16+F17+F18+F19</f>
        <v>1073.83</v>
      </c>
      <c r="G20" s="81"/>
      <c r="H20" s="82"/>
      <c r="I20" s="5"/>
    </row>
    <row r="21" spans="1:9" s="6" customFormat="1" ht="15.75" x14ac:dyDescent="0.25">
      <c r="A21" s="32"/>
      <c r="B21" s="33"/>
      <c r="C21" s="33"/>
      <c r="D21" s="33"/>
      <c r="E21" s="33"/>
      <c r="F21" s="34"/>
      <c r="G21" s="34"/>
      <c r="H21" s="34"/>
      <c r="I21" s="5"/>
    </row>
    <row r="22" spans="1:9" s="6" customFormat="1" ht="12.75" customHeight="1" x14ac:dyDescent="0.25">
      <c r="A22" s="54" t="s">
        <v>48</v>
      </c>
      <c r="B22" s="54"/>
      <c r="C22" s="54"/>
      <c r="D22" s="54"/>
      <c r="E22" s="14"/>
      <c r="F22" s="5"/>
      <c r="G22" s="5"/>
      <c r="H22" s="5"/>
      <c r="I22" s="5"/>
    </row>
    <row r="23" spans="1:9" s="6" customFormat="1" ht="12.75" customHeight="1" x14ac:dyDescent="0.25">
      <c r="A23" s="83" t="s">
        <v>11</v>
      </c>
      <c r="B23" s="83"/>
      <c r="C23" s="83"/>
      <c r="D23" s="83"/>
      <c r="E23" s="83"/>
      <c r="F23" s="83"/>
      <c r="G23" s="83" t="s">
        <v>96</v>
      </c>
      <c r="H23" s="83"/>
      <c r="I23" s="5"/>
    </row>
    <row r="24" spans="1:9" s="6" customFormat="1" ht="12.75" customHeight="1" x14ac:dyDescent="0.25">
      <c r="A24" s="41" t="s">
        <v>83</v>
      </c>
      <c r="B24" s="41"/>
      <c r="C24" s="41"/>
      <c r="D24" s="41"/>
      <c r="E24" s="41"/>
      <c r="F24" s="41"/>
      <c r="G24" s="84"/>
      <c r="H24" s="84"/>
      <c r="I24" s="5"/>
    </row>
    <row r="25" spans="1:9" s="6" customFormat="1" ht="12.75" customHeight="1" x14ac:dyDescent="0.25">
      <c r="A25" s="75" t="s">
        <v>60</v>
      </c>
      <c r="B25" s="75"/>
      <c r="C25" s="75"/>
      <c r="D25" s="75"/>
      <c r="E25" s="75"/>
      <c r="F25" s="75"/>
      <c r="G25" s="140">
        <v>477.6</v>
      </c>
      <c r="H25" s="140"/>
      <c r="I25" s="5"/>
    </row>
    <row r="26" spans="1:9" s="6" customFormat="1" ht="12.75" customHeight="1" x14ac:dyDescent="0.25">
      <c r="A26" s="85" t="s">
        <v>18</v>
      </c>
      <c r="B26" s="85"/>
      <c r="C26" s="85"/>
      <c r="D26" s="85"/>
      <c r="E26" s="85"/>
      <c r="F26" s="85"/>
      <c r="G26" s="143">
        <v>58.8</v>
      </c>
      <c r="H26" s="143"/>
      <c r="I26" s="5"/>
    </row>
    <row r="27" spans="1:9" s="6" customFormat="1" ht="15.75" x14ac:dyDescent="0.25">
      <c r="A27" s="85" t="s">
        <v>19</v>
      </c>
      <c r="B27" s="85"/>
      <c r="C27" s="85"/>
      <c r="D27" s="85"/>
      <c r="E27" s="85"/>
      <c r="F27" s="85"/>
      <c r="G27" s="140">
        <v>119.09</v>
      </c>
      <c r="H27" s="140"/>
      <c r="I27" s="5"/>
    </row>
    <row r="28" spans="1:9" s="6" customFormat="1" ht="15.95" customHeight="1" x14ac:dyDescent="0.25">
      <c r="A28" s="85" t="s">
        <v>20</v>
      </c>
      <c r="B28" s="85"/>
      <c r="C28" s="85"/>
      <c r="D28" s="85"/>
      <c r="E28" s="85"/>
      <c r="F28" s="85"/>
      <c r="G28" s="140">
        <v>17.8</v>
      </c>
      <c r="H28" s="140"/>
      <c r="I28" s="5"/>
    </row>
    <row r="29" spans="1:9" s="6" customFormat="1" ht="15.75" x14ac:dyDescent="0.25">
      <c r="A29" s="85" t="s">
        <v>21</v>
      </c>
      <c r="B29" s="85"/>
      <c r="C29" s="85"/>
      <c r="D29" s="85"/>
      <c r="E29" s="85"/>
      <c r="F29" s="85"/>
      <c r="G29" s="140">
        <v>2</v>
      </c>
      <c r="H29" s="140"/>
      <c r="I29" s="5"/>
    </row>
    <row r="30" spans="1:9" s="6" customFormat="1" ht="12.75" customHeight="1" x14ac:dyDescent="0.25">
      <c r="A30" s="85" t="s">
        <v>22</v>
      </c>
      <c r="B30" s="85"/>
      <c r="C30" s="85"/>
      <c r="D30" s="85"/>
      <c r="E30" s="85"/>
      <c r="F30" s="85"/>
      <c r="G30" s="140">
        <v>9.3000000000000007</v>
      </c>
      <c r="H30" s="140"/>
      <c r="I30" s="5"/>
    </row>
    <row r="31" spans="1:9" s="6" customFormat="1" ht="12.75" customHeight="1" x14ac:dyDescent="0.25">
      <c r="A31" s="85" t="s">
        <v>23</v>
      </c>
      <c r="B31" s="85"/>
      <c r="C31" s="85"/>
      <c r="D31" s="85"/>
      <c r="E31" s="85"/>
      <c r="F31" s="85"/>
      <c r="G31" s="140">
        <v>0.8</v>
      </c>
      <c r="H31" s="140"/>
      <c r="I31" s="5"/>
    </row>
    <row r="32" spans="1:9" s="6" customFormat="1" ht="12.75" customHeight="1" x14ac:dyDescent="0.25">
      <c r="A32" s="85" t="s">
        <v>24</v>
      </c>
      <c r="B32" s="85"/>
      <c r="C32" s="85"/>
      <c r="D32" s="85"/>
      <c r="E32" s="85"/>
      <c r="F32" s="85"/>
      <c r="G32" s="140">
        <v>4.5999999999999996</v>
      </c>
      <c r="H32" s="140"/>
      <c r="I32" s="5"/>
    </row>
    <row r="33" spans="1:10" s="6" customFormat="1" ht="15.75" x14ac:dyDescent="0.25">
      <c r="A33" s="85" t="s">
        <v>25</v>
      </c>
      <c r="B33" s="85"/>
      <c r="C33" s="85"/>
      <c r="D33" s="85"/>
      <c r="E33" s="85"/>
      <c r="F33" s="85"/>
      <c r="G33" s="140">
        <v>13.1</v>
      </c>
      <c r="H33" s="140"/>
      <c r="I33" s="5"/>
    </row>
    <row r="34" spans="1:10" s="6" customFormat="1" ht="12.75" customHeight="1" x14ac:dyDescent="0.25">
      <c r="A34" s="85" t="s">
        <v>26</v>
      </c>
      <c r="B34" s="85"/>
      <c r="C34" s="85"/>
      <c r="D34" s="85"/>
      <c r="E34" s="85"/>
      <c r="F34" s="85"/>
      <c r="G34" s="140">
        <v>0.2</v>
      </c>
      <c r="H34" s="140"/>
      <c r="I34" s="5"/>
    </row>
    <row r="35" spans="1:10" s="6" customFormat="1" ht="12.75" customHeight="1" x14ac:dyDescent="0.25">
      <c r="A35" s="85" t="s">
        <v>27</v>
      </c>
      <c r="B35" s="85"/>
      <c r="C35" s="85"/>
      <c r="D35" s="85"/>
      <c r="E35" s="85"/>
      <c r="F35" s="85"/>
      <c r="G35" s="140">
        <v>3.4</v>
      </c>
      <c r="H35" s="140"/>
      <c r="I35" s="5"/>
    </row>
    <row r="36" spans="1:10" s="6" customFormat="1" ht="12.75" customHeight="1" x14ac:dyDescent="0.25">
      <c r="A36" s="85" t="s">
        <v>28</v>
      </c>
      <c r="B36" s="85"/>
      <c r="C36" s="85"/>
      <c r="D36" s="85"/>
      <c r="E36" s="85"/>
      <c r="F36" s="85"/>
      <c r="G36" s="140">
        <v>29.7</v>
      </c>
      <c r="H36" s="140"/>
      <c r="I36" s="5"/>
      <c r="J36" s="5"/>
    </row>
    <row r="37" spans="1:10" s="6" customFormat="1" ht="12.75" customHeight="1" x14ac:dyDescent="0.25">
      <c r="A37" s="85" t="s">
        <v>29</v>
      </c>
      <c r="B37" s="85"/>
      <c r="C37" s="85"/>
      <c r="D37" s="85"/>
      <c r="E37" s="85"/>
      <c r="F37" s="85"/>
      <c r="G37" s="140">
        <v>10.7</v>
      </c>
      <c r="H37" s="140"/>
      <c r="I37" s="5"/>
    </row>
    <row r="38" spans="1:10" s="6" customFormat="1" ht="15.75" x14ac:dyDescent="0.25">
      <c r="A38" s="85" t="s">
        <v>30</v>
      </c>
      <c r="B38" s="85"/>
      <c r="C38" s="85"/>
      <c r="D38" s="85"/>
      <c r="E38" s="85"/>
      <c r="F38" s="85"/>
      <c r="G38" s="140">
        <v>2.7</v>
      </c>
      <c r="H38" s="140"/>
      <c r="I38" s="5"/>
    </row>
    <row r="39" spans="1:10" s="6" customFormat="1" ht="15.75" x14ac:dyDescent="0.25">
      <c r="A39" s="85" t="s">
        <v>31</v>
      </c>
      <c r="B39" s="85"/>
      <c r="C39" s="85"/>
      <c r="D39" s="85"/>
      <c r="E39" s="85"/>
      <c r="F39" s="85"/>
      <c r="G39" s="140">
        <v>1.6</v>
      </c>
      <c r="H39" s="140"/>
      <c r="I39" s="5"/>
    </row>
    <row r="40" spans="1:10" s="6" customFormat="1" ht="17.45" customHeight="1" x14ac:dyDescent="0.25">
      <c r="A40" s="75" t="s">
        <v>32</v>
      </c>
      <c r="B40" s="75"/>
      <c r="C40" s="75"/>
      <c r="D40" s="75"/>
      <c r="E40" s="75"/>
      <c r="F40" s="75"/>
      <c r="G40" s="140"/>
      <c r="H40" s="140"/>
      <c r="I40" s="5"/>
    </row>
    <row r="41" spans="1:10" s="6" customFormat="1" ht="15.75" x14ac:dyDescent="0.25">
      <c r="A41" s="95" t="s">
        <v>45</v>
      </c>
      <c r="B41" s="95"/>
      <c r="C41" s="95"/>
      <c r="D41" s="95"/>
      <c r="E41" s="95"/>
      <c r="F41" s="95"/>
      <c r="G41" s="140">
        <v>8.1</v>
      </c>
      <c r="H41" s="140"/>
      <c r="I41" s="5"/>
    </row>
    <row r="42" spans="1:10" s="6" customFormat="1" ht="15.75" x14ac:dyDescent="0.25">
      <c r="A42" s="91" t="s">
        <v>33</v>
      </c>
      <c r="B42" s="92"/>
      <c r="C42" s="92"/>
      <c r="D42" s="92"/>
      <c r="E42" s="92"/>
      <c r="F42" s="93"/>
      <c r="G42" s="140">
        <v>5.5</v>
      </c>
      <c r="H42" s="140"/>
      <c r="I42" s="5"/>
    </row>
    <row r="43" spans="1:10" s="6" customFormat="1" ht="15.75" x14ac:dyDescent="0.25">
      <c r="A43" s="91" t="s">
        <v>34</v>
      </c>
      <c r="B43" s="92"/>
      <c r="C43" s="92"/>
      <c r="D43" s="92"/>
      <c r="E43" s="92"/>
      <c r="F43" s="93"/>
      <c r="G43" s="140">
        <v>20</v>
      </c>
      <c r="H43" s="140"/>
      <c r="I43" s="5"/>
    </row>
    <row r="44" spans="1:10" ht="15.75" x14ac:dyDescent="0.25">
      <c r="A44" s="91" t="s">
        <v>61</v>
      </c>
      <c r="B44" s="92"/>
      <c r="C44" s="92"/>
      <c r="D44" s="92"/>
      <c r="E44" s="92"/>
      <c r="F44" s="93"/>
      <c r="G44" s="140">
        <v>4.8</v>
      </c>
      <c r="H44" s="140"/>
      <c r="J44" s="6"/>
    </row>
    <row r="45" spans="1:10" ht="12.75" customHeight="1" x14ac:dyDescent="0.25">
      <c r="A45" s="91" t="s">
        <v>35</v>
      </c>
      <c r="B45" s="92"/>
      <c r="C45" s="92"/>
      <c r="D45" s="92"/>
      <c r="E45" s="92"/>
      <c r="F45" s="93"/>
      <c r="G45" s="140">
        <v>17.5</v>
      </c>
      <c r="H45" s="140"/>
      <c r="J45" s="6"/>
    </row>
    <row r="46" spans="1:10" ht="46.9" customHeight="1" x14ac:dyDescent="0.25">
      <c r="A46" s="87" t="s">
        <v>58</v>
      </c>
      <c r="B46" s="88"/>
      <c r="C46" s="88"/>
      <c r="D46" s="88"/>
      <c r="E46" s="88"/>
      <c r="F46" s="89"/>
      <c r="G46" s="141">
        <v>32.200000000000003</v>
      </c>
      <c r="H46" s="142"/>
      <c r="J46" s="6"/>
    </row>
    <row r="47" spans="1:10" ht="15.75" x14ac:dyDescent="0.25">
      <c r="A47" s="90" t="s">
        <v>39</v>
      </c>
      <c r="B47" s="98"/>
      <c r="C47" s="98"/>
      <c r="D47" s="98"/>
      <c r="E47" s="98"/>
      <c r="F47" s="99"/>
      <c r="G47" s="135">
        <v>18</v>
      </c>
      <c r="H47" s="136"/>
      <c r="J47" s="6"/>
    </row>
    <row r="48" spans="1:10" ht="15.6" customHeight="1" x14ac:dyDescent="0.25">
      <c r="A48" s="90" t="s">
        <v>62</v>
      </c>
      <c r="B48" s="98"/>
      <c r="C48" s="98"/>
      <c r="D48" s="98"/>
      <c r="E48" s="98"/>
      <c r="F48" s="99"/>
      <c r="G48" s="135">
        <v>2.8</v>
      </c>
      <c r="H48" s="136"/>
      <c r="J48" s="6"/>
    </row>
    <row r="49" spans="1:10" ht="15.6" customHeight="1" x14ac:dyDescent="0.25">
      <c r="A49" s="90" t="s">
        <v>63</v>
      </c>
      <c r="B49" s="90"/>
      <c r="C49" s="90"/>
      <c r="D49" s="90"/>
      <c r="E49" s="90"/>
      <c r="F49" s="90"/>
      <c r="G49" s="135">
        <v>7.4</v>
      </c>
      <c r="H49" s="136"/>
      <c r="J49" s="6"/>
    </row>
    <row r="50" spans="1:10" ht="15.75" x14ac:dyDescent="0.25">
      <c r="A50" s="90" t="s">
        <v>41</v>
      </c>
      <c r="B50" s="98"/>
      <c r="C50" s="98"/>
      <c r="D50" s="98"/>
      <c r="E50" s="98"/>
      <c r="F50" s="99"/>
      <c r="G50" s="135"/>
      <c r="H50" s="136"/>
      <c r="J50" s="6"/>
    </row>
    <row r="51" spans="1:10" ht="15.75" x14ac:dyDescent="0.25">
      <c r="A51" s="90" t="s">
        <v>64</v>
      </c>
      <c r="B51" s="98"/>
      <c r="C51" s="98"/>
      <c r="D51" s="98"/>
      <c r="E51" s="98"/>
      <c r="F51" s="99"/>
      <c r="G51" s="135">
        <v>1.1000000000000001</v>
      </c>
      <c r="H51" s="136"/>
      <c r="J51" s="6"/>
    </row>
    <row r="52" spans="1:10" ht="15.75" x14ac:dyDescent="0.25">
      <c r="A52" s="90" t="s">
        <v>65</v>
      </c>
      <c r="B52" s="90"/>
      <c r="C52" s="90"/>
      <c r="D52" s="90"/>
      <c r="E52" s="90"/>
      <c r="F52" s="90"/>
      <c r="G52" s="135"/>
      <c r="H52" s="136"/>
      <c r="J52" s="6"/>
    </row>
    <row r="53" spans="1:10" ht="15.75" x14ac:dyDescent="0.25">
      <c r="A53" s="90" t="s">
        <v>66</v>
      </c>
      <c r="B53" s="90"/>
      <c r="C53" s="90"/>
      <c r="D53" s="90"/>
      <c r="E53" s="90"/>
      <c r="F53" s="90"/>
      <c r="G53" s="135"/>
      <c r="H53" s="136"/>
      <c r="J53" s="6"/>
    </row>
    <row r="54" spans="1:10" ht="15.75" x14ac:dyDescent="0.25">
      <c r="A54" s="90" t="s">
        <v>67</v>
      </c>
      <c r="B54" s="90"/>
      <c r="C54" s="90"/>
      <c r="D54" s="90"/>
      <c r="E54" s="90"/>
      <c r="F54" s="90"/>
      <c r="G54" s="135"/>
      <c r="H54" s="136"/>
      <c r="J54" s="6"/>
    </row>
    <row r="55" spans="1:10" ht="31.9" customHeight="1" x14ac:dyDescent="0.25">
      <c r="A55" s="100" t="s">
        <v>68</v>
      </c>
      <c r="B55" s="101"/>
      <c r="C55" s="101"/>
      <c r="D55" s="101"/>
      <c r="E55" s="101"/>
      <c r="F55" s="102"/>
      <c r="G55" s="135"/>
      <c r="H55" s="136"/>
      <c r="J55" s="6"/>
    </row>
    <row r="56" spans="1:10" ht="15.75" x14ac:dyDescent="0.25">
      <c r="A56" s="90" t="s">
        <v>69</v>
      </c>
      <c r="B56" s="90"/>
      <c r="C56" s="90"/>
      <c r="D56" s="90"/>
      <c r="E56" s="90"/>
      <c r="F56" s="90"/>
      <c r="G56" s="135">
        <v>6.2</v>
      </c>
      <c r="H56" s="136"/>
      <c r="J56" s="6"/>
    </row>
    <row r="57" spans="1:10" ht="15.75" x14ac:dyDescent="0.25">
      <c r="A57" s="90" t="s">
        <v>70</v>
      </c>
      <c r="B57" s="90"/>
      <c r="C57" s="90"/>
      <c r="D57" s="90"/>
      <c r="E57" s="90"/>
      <c r="F57" s="90"/>
      <c r="G57" s="135"/>
      <c r="H57" s="136"/>
      <c r="J57" s="6"/>
    </row>
    <row r="58" spans="1:10" ht="31.9" customHeight="1" x14ac:dyDescent="0.25">
      <c r="A58" s="100" t="s">
        <v>71</v>
      </c>
      <c r="B58" s="101"/>
      <c r="C58" s="101"/>
      <c r="D58" s="101"/>
      <c r="E58" s="101"/>
      <c r="F58" s="102"/>
      <c r="G58" s="135"/>
      <c r="H58" s="136"/>
      <c r="J58" s="6"/>
    </row>
    <row r="59" spans="1:10" ht="30" customHeight="1" x14ac:dyDescent="0.25">
      <c r="A59" s="100" t="s">
        <v>72</v>
      </c>
      <c r="B59" s="101"/>
      <c r="C59" s="101"/>
      <c r="D59" s="101"/>
      <c r="E59" s="101"/>
      <c r="F59" s="102"/>
      <c r="G59" s="135">
        <v>1.7</v>
      </c>
      <c r="H59" s="136"/>
      <c r="J59" s="6"/>
    </row>
    <row r="60" spans="1:10" ht="15.75" x14ac:dyDescent="0.25">
      <c r="A60" s="103" t="s">
        <v>73</v>
      </c>
      <c r="B60" s="104"/>
      <c r="C60" s="104"/>
      <c r="D60" s="104"/>
      <c r="E60" s="104"/>
      <c r="F60" s="105"/>
      <c r="G60" s="135"/>
      <c r="H60" s="136"/>
      <c r="J60" s="6"/>
    </row>
    <row r="61" spans="1:10" ht="15.75" x14ac:dyDescent="0.25">
      <c r="A61" s="103" t="s">
        <v>74</v>
      </c>
      <c r="B61" s="104"/>
      <c r="C61" s="104"/>
      <c r="D61" s="104"/>
      <c r="E61" s="104"/>
      <c r="F61" s="105"/>
      <c r="G61" s="135">
        <v>0.3</v>
      </c>
      <c r="H61" s="136"/>
      <c r="J61" s="6"/>
    </row>
    <row r="62" spans="1:10" ht="15.75" x14ac:dyDescent="0.25">
      <c r="A62" s="103" t="s">
        <v>75</v>
      </c>
      <c r="B62" s="104"/>
      <c r="C62" s="104"/>
      <c r="D62" s="104"/>
      <c r="E62" s="104"/>
      <c r="F62" s="105"/>
      <c r="G62" s="135">
        <v>1.6</v>
      </c>
      <c r="H62" s="136"/>
      <c r="J62" s="6"/>
    </row>
    <row r="63" spans="1:10" ht="15.75" x14ac:dyDescent="0.25">
      <c r="A63" s="90" t="s">
        <v>76</v>
      </c>
      <c r="B63" s="98"/>
      <c r="C63" s="98"/>
      <c r="D63" s="98"/>
      <c r="E63" s="98"/>
      <c r="F63" s="99"/>
      <c r="G63" s="135"/>
      <c r="H63" s="136"/>
      <c r="J63" s="6"/>
    </row>
    <row r="64" spans="1:10" ht="15.75" x14ac:dyDescent="0.25">
      <c r="A64" s="103" t="s">
        <v>77</v>
      </c>
      <c r="B64" s="104"/>
      <c r="C64" s="104"/>
      <c r="D64" s="104"/>
      <c r="E64" s="104"/>
      <c r="F64" s="105"/>
      <c r="G64" s="135">
        <v>2.2999999999999998</v>
      </c>
      <c r="H64" s="136"/>
      <c r="J64" s="6"/>
    </row>
    <row r="65" spans="1:10" ht="15.75" x14ac:dyDescent="0.25">
      <c r="A65" s="103" t="s">
        <v>78</v>
      </c>
      <c r="B65" s="104"/>
      <c r="C65" s="104"/>
      <c r="D65" s="104"/>
      <c r="E65" s="104"/>
      <c r="F65" s="105"/>
      <c r="G65" s="135">
        <v>4.8</v>
      </c>
      <c r="H65" s="136"/>
      <c r="J65" s="6"/>
    </row>
    <row r="66" spans="1:10" ht="15.75" x14ac:dyDescent="0.25">
      <c r="A66" s="103" t="s">
        <v>79</v>
      </c>
      <c r="B66" s="104"/>
      <c r="C66" s="104"/>
      <c r="D66" s="104"/>
      <c r="E66" s="104"/>
      <c r="F66" s="105"/>
      <c r="G66" s="135">
        <v>4.3</v>
      </c>
      <c r="H66" s="136"/>
      <c r="J66" s="6"/>
    </row>
    <row r="67" spans="1:10" ht="15.75" x14ac:dyDescent="0.25">
      <c r="A67" s="90" t="s">
        <v>80</v>
      </c>
      <c r="B67" s="98"/>
      <c r="C67" s="98"/>
      <c r="D67" s="98"/>
      <c r="E67" s="98"/>
      <c r="F67" s="99"/>
      <c r="G67" s="135">
        <v>2.1</v>
      </c>
      <c r="H67" s="136"/>
      <c r="J67" s="6"/>
    </row>
    <row r="68" spans="1:10" ht="15.75" x14ac:dyDescent="0.25">
      <c r="A68" s="90" t="s">
        <v>81</v>
      </c>
      <c r="B68" s="90"/>
      <c r="C68" s="90"/>
      <c r="D68" s="90"/>
      <c r="E68" s="90"/>
      <c r="F68" s="90"/>
      <c r="G68" s="135">
        <v>2.2000000000000002</v>
      </c>
      <c r="H68" s="136"/>
      <c r="J68" s="6"/>
    </row>
    <row r="69" spans="1:10" ht="15.75" x14ac:dyDescent="0.25">
      <c r="A69" s="90" t="s">
        <v>82</v>
      </c>
      <c r="B69" s="98"/>
      <c r="C69" s="98"/>
      <c r="D69" s="98"/>
      <c r="E69" s="98"/>
      <c r="F69" s="99"/>
      <c r="G69" s="135">
        <v>14.1</v>
      </c>
      <c r="H69" s="136"/>
      <c r="J69" s="6"/>
    </row>
    <row r="70" spans="1:10" ht="32.450000000000003" customHeight="1" x14ac:dyDescent="0.25">
      <c r="A70" s="100" t="s">
        <v>59</v>
      </c>
      <c r="B70" s="101"/>
      <c r="C70" s="101"/>
      <c r="D70" s="101"/>
      <c r="E70" s="101"/>
      <c r="F70" s="102"/>
      <c r="G70" s="135">
        <v>31.7</v>
      </c>
      <c r="H70" s="136"/>
      <c r="I70" s="4">
        <f>3667.63-616.08</f>
        <v>3051.55</v>
      </c>
      <c r="J70" s="6"/>
    </row>
    <row r="71" spans="1:10" ht="18.75" x14ac:dyDescent="0.3">
      <c r="A71" s="106" t="s">
        <v>36</v>
      </c>
      <c r="B71" s="106"/>
      <c r="C71" s="106"/>
      <c r="D71" s="106"/>
      <c r="E71" s="106"/>
      <c r="F71" s="106"/>
      <c r="G71" s="109">
        <f>SUM(G25:G70)</f>
        <v>940.09000000000015</v>
      </c>
      <c r="H71" s="110"/>
      <c r="I71" s="15">
        <f>SUM(I70:I70)</f>
        <v>3051.55</v>
      </c>
      <c r="J71" s="6"/>
    </row>
    <row r="73" spans="1:10" ht="15.75" x14ac:dyDescent="0.25">
      <c r="A73" s="55" t="s">
        <v>49</v>
      </c>
      <c r="B73" s="55"/>
      <c r="C73" s="55"/>
      <c r="D73" s="55"/>
      <c r="E73" s="55"/>
      <c r="F73" s="55"/>
      <c r="G73" s="55"/>
      <c r="I73" s="1"/>
    </row>
    <row r="74" spans="1:10" x14ac:dyDescent="0.2">
      <c r="I74" s="25"/>
      <c r="J74" s="25"/>
    </row>
    <row r="75" spans="1:10" ht="105" x14ac:dyDescent="0.2">
      <c r="A75" s="42" t="s">
        <v>13</v>
      </c>
      <c r="B75" s="42"/>
      <c r="C75" s="18" t="s">
        <v>89</v>
      </c>
      <c r="D75" s="43" t="s">
        <v>90</v>
      </c>
      <c r="E75" s="44"/>
      <c r="F75" s="43" t="s">
        <v>91</v>
      </c>
      <c r="G75" s="44"/>
      <c r="H75" s="18" t="s">
        <v>92</v>
      </c>
      <c r="I75" s="25"/>
      <c r="J75" s="25"/>
    </row>
    <row r="76" spans="1:10" x14ac:dyDescent="0.2">
      <c r="A76" s="112" t="s">
        <v>14</v>
      </c>
      <c r="B76" s="112"/>
      <c r="C76" s="13">
        <v>-50.93</v>
      </c>
      <c r="D76" s="51">
        <v>1073.8499999999999</v>
      </c>
      <c r="E76" s="51"/>
      <c r="F76" s="51">
        <f>G71</f>
        <v>940.09000000000015</v>
      </c>
      <c r="G76" s="51"/>
      <c r="H76" s="12">
        <f>C76+D76-F76</f>
        <v>82.829999999999814</v>
      </c>
      <c r="I76" s="1"/>
    </row>
    <row r="77" spans="1:10" ht="15.75" x14ac:dyDescent="0.25">
      <c r="A77" s="41" t="s">
        <v>15</v>
      </c>
      <c r="B77" s="41"/>
      <c r="C77" s="27">
        <f>C76</f>
        <v>-50.93</v>
      </c>
      <c r="D77" s="53">
        <f>SUM(D76:D76)</f>
        <v>1073.8499999999999</v>
      </c>
      <c r="E77" s="53"/>
      <c r="F77" s="53">
        <f>SUM(F76:F76)</f>
        <v>940.09000000000015</v>
      </c>
      <c r="G77" s="53"/>
      <c r="H77" s="16">
        <f>SUM(H76:H76)</f>
        <v>82.829999999999814</v>
      </c>
      <c r="I77" s="1"/>
    </row>
    <row r="78" spans="1:10" x14ac:dyDescent="0.2">
      <c r="I78" s="1"/>
    </row>
    <row r="79" spans="1:10" x14ac:dyDescent="0.2">
      <c r="A79" s="25"/>
      <c r="B79" s="25"/>
      <c r="C79" s="25"/>
      <c r="D79" s="25"/>
      <c r="E79" s="25"/>
      <c r="F79" s="25"/>
      <c r="G79" s="25"/>
      <c r="H79" s="25"/>
      <c r="I79" s="1"/>
    </row>
    <row r="80" spans="1:10" x14ac:dyDescent="0.2">
      <c r="A80" s="8"/>
      <c r="B80" s="8"/>
      <c r="C80" s="8"/>
      <c r="D80" s="8"/>
      <c r="E80" s="8"/>
      <c r="F80" s="8"/>
      <c r="G80" s="8"/>
      <c r="H80" s="8"/>
      <c r="I80" s="1"/>
    </row>
    <row r="81" spans="1:9" ht="15.75" x14ac:dyDescent="0.25">
      <c r="A81" s="52" t="s">
        <v>37</v>
      </c>
      <c r="B81" s="52"/>
      <c r="C81" s="52"/>
      <c r="D81" s="2"/>
      <c r="E81" s="3"/>
      <c r="F81" s="111" t="s">
        <v>38</v>
      </c>
      <c r="G81" s="111"/>
      <c r="I81" s="1"/>
    </row>
    <row r="82" spans="1:9" x14ac:dyDescent="0.2">
      <c r="A82" s="25"/>
      <c r="B82" s="25"/>
      <c r="C82" s="25"/>
      <c r="D82" s="25"/>
      <c r="E82" s="25"/>
      <c r="F82" s="25"/>
      <c r="G82" s="25"/>
      <c r="H82" s="25"/>
      <c r="I82" s="1"/>
    </row>
    <row r="83" spans="1:9" ht="15.75" x14ac:dyDescent="0.25">
      <c r="A83" s="25"/>
      <c r="B83" s="2" t="s">
        <v>84</v>
      </c>
      <c r="C83" s="25"/>
      <c r="D83" s="25"/>
      <c r="E83" s="25"/>
      <c r="F83" s="52" t="s">
        <v>97</v>
      </c>
      <c r="G83" s="52"/>
      <c r="H83" s="25"/>
      <c r="I83" s="1"/>
    </row>
    <row r="84" spans="1:9" x14ac:dyDescent="0.2">
      <c r="E84" s="1"/>
      <c r="F84" s="1"/>
      <c r="G84" s="1"/>
      <c r="H84" s="1"/>
      <c r="I84" s="1"/>
    </row>
    <row r="85" spans="1:9" x14ac:dyDescent="0.2">
      <c r="E85" s="1"/>
      <c r="F85" s="1"/>
      <c r="G85" s="1"/>
      <c r="H85" s="1"/>
      <c r="I85" s="1"/>
    </row>
    <row r="86" spans="1:9" x14ac:dyDescent="0.2">
      <c r="E86" s="1"/>
      <c r="F86" s="1"/>
      <c r="G86" s="1"/>
      <c r="H86" s="1"/>
      <c r="I86" s="1"/>
    </row>
    <row r="87" spans="1:9" x14ac:dyDescent="0.2">
      <c r="E87" s="1"/>
      <c r="F87" s="1"/>
      <c r="G87" s="1"/>
      <c r="H87" s="1"/>
      <c r="I87" s="1"/>
    </row>
    <row r="88" spans="1:9" x14ac:dyDescent="0.2">
      <c r="E88" s="1"/>
      <c r="F88" s="1"/>
      <c r="G88" s="1"/>
      <c r="H88" s="1"/>
    </row>
    <row r="89" spans="1:9" x14ac:dyDescent="0.2">
      <c r="E89" s="1"/>
      <c r="F89" s="1"/>
      <c r="G89" s="1"/>
      <c r="H89" s="1"/>
    </row>
    <row r="90" spans="1:9" x14ac:dyDescent="0.2">
      <c r="E90" s="1"/>
      <c r="F90" s="1"/>
      <c r="G90" s="1"/>
      <c r="H90" s="1"/>
    </row>
    <row r="91" spans="1:9" x14ac:dyDescent="0.2">
      <c r="E91" s="1"/>
      <c r="F91" s="1"/>
      <c r="G91" s="1"/>
      <c r="H91" s="1"/>
    </row>
    <row r="92" spans="1:9" x14ac:dyDescent="0.2">
      <c r="E92" s="1"/>
      <c r="F92" s="1"/>
      <c r="G92" s="1"/>
      <c r="H92" s="1"/>
    </row>
    <row r="93" spans="1:9" x14ac:dyDescent="0.2">
      <c r="E93" s="1"/>
      <c r="F93" s="1"/>
      <c r="G93" s="1"/>
      <c r="H93" s="1"/>
    </row>
    <row r="94" spans="1:9" x14ac:dyDescent="0.2">
      <c r="E94" s="1"/>
      <c r="F94" s="1"/>
      <c r="G94" s="1"/>
      <c r="H94" s="1"/>
    </row>
    <row r="95" spans="1:9" x14ac:dyDescent="0.2">
      <c r="E95" s="1"/>
      <c r="F95" s="1"/>
      <c r="G95" s="1"/>
      <c r="H95" s="1"/>
    </row>
  </sheetData>
  <sheetProtection selectLockedCells="1" selectUnlockedCells="1"/>
  <mergeCells count="131">
    <mergeCell ref="G54:H54"/>
    <mergeCell ref="G55:H55"/>
    <mergeCell ref="G56:H56"/>
    <mergeCell ref="A67:F67"/>
    <mergeCell ref="A60:F60"/>
    <mergeCell ref="A64:F64"/>
    <mergeCell ref="A59:F59"/>
    <mergeCell ref="A62:F62"/>
    <mergeCell ref="G57:H57"/>
    <mergeCell ref="G58:H58"/>
    <mergeCell ref="A56:F56"/>
    <mergeCell ref="A57:F57"/>
    <mergeCell ref="A52:F52"/>
    <mergeCell ref="A58:F58"/>
    <mergeCell ref="A65:F65"/>
    <mergeCell ref="A66:F66"/>
    <mergeCell ref="G42:H42"/>
    <mergeCell ref="A39:F39"/>
    <mergeCell ref="G39:H39"/>
    <mergeCell ref="A53:F53"/>
    <mergeCell ref="A54:F54"/>
    <mergeCell ref="A55:F55"/>
    <mergeCell ref="A46:F46"/>
    <mergeCell ref="G51:H51"/>
    <mergeCell ref="G52:H52"/>
    <mergeCell ref="G53:H53"/>
    <mergeCell ref="G37:H37"/>
    <mergeCell ref="A38:F38"/>
    <mergeCell ref="G38:H38"/>
    <mergeCell ref="B18:E18"/>
    <mergeCell ref="F18:H18"/>
    <mergeCell ref="A43:F43"/>
    <mergeCell ref="G43:H43"/>
    <mergeCell ref="A41:F41"/>
    <mergeCell ref="G41:H41"/>
    <mergeCell ref="A42:F42"/>
    <mergeCell ref="G33:H33"/>
    <mergeCell ref="A34:F34"/>
    <mergeCell ref="G34:H34"/>
    <mergeCell ref="A35:F35"/>
    <mergeCell ref="G35:H35"/>
    <mergeCell ref="A40:F40"/>
    <mergeCell ref="G40:H40"/>
    <mergeCell ref="A36:F36"/>
    <mergeCell ref="G36:H36"/>
    <mergeCell ref="A37:F37"/>
    <mergeCell ref="G24:H24"/>
    <mergeCell ref="A25:F25"/>
    <mergeCell ref="A30:F30"/>
    <mergeCell ref="G30:H30"/>
    <mergeCell ref="A31:F31"/>
    <mergeCell ref="G31:H31"/>
    <mergeCell ref="B19:E19"/>
    <mergeCell ref="F19:H19"/>
    <mergeCell ref="A22:D22"/>
    <mergeCell ref="A23:F23"/>
    <mergeCell ref="G23:H23"/>
    <mergeCell ref="G27:H27"/>
    <mergeCell ref="G25:H25"/>
    <mergeCell ref="A26:F26"/>
    <mergeCell ref="G26:H26"/>
    <mergeCell ref="A24:F24"/>
    <mergeCell ref="F14:H14"/>
    <mergeCell ref="A13:D13"/>
    <mergeCell ref="B15:E15"/>
    <mergeCell ref="F15:H15"/>
    <mergeCell ref="B17:E17"/>
    <mergeCell ref="F17:H17"/>
    <mergeCell ref="A61:F61"/>
    <mergeCell ref="A1:H1"/>
    <mergeCell ref="A2:H2"/>
    <mergeCell ref="A3:H3"/>
    <mergeCell ref="A14:A15"/>
    <mergeCell ref="B14:E14"/>
    <mergeCell ref="B16:E16"/>
    <mergeCell ref="F16:H16"/>
    <mergeCell ref="B20:E20"/>
    <mergeCell ref="F20:H20"/>
    <mergeCell ref="A45:F45"/>
    <mergeCell ref="G45:H45"/>
    <mergeCell ref="A27:F27"/>
    <mergeCell ref="A28:F28"/>
    <mergeCell ref="G28:H28"/>
    <mergeCell ref="A29:F29"/>
    <mergeCell ref="G29:H29"/>
    <mergeCell ref="A32:F32"/>
    <mergeCell ref="G32:H32"/>
    <mergeCell ref="A33:F33"/>
    <mergeCell ref="G63:H63"/>
    <mergeCell ref="G46:H46"/>
    <mergeCell ref="A44:F44"/>
    <mergeCell ref="A50:F50"/>
    <mergeCell ref="G50:H50"/>
    <mergeCell ref="G48:H48"/>
    <mergeCell ref="A51:F51"/>
    <mergeCell ref="A47:F47"/>
    <mergeCell ref="G62:H62"/>
    <mergeCell ref="G44:H44"/>
    <mergeCell ref="G47:H47"/>
    <mergeCell ref="A49:F49"/>
    <mergeCell ref="G49:H49"/>
    <mergeCell ref="A70:F70"/>
    <mergeCell ref="A63:F63"/>
    <mergeCell ref="A68:F68"/>
    <mergeCell ref="G67:H67"/>
    <mergeCell ref="G68:H68"/>
    <mergeCell ref="G60:H60"/>
    <mergeCell ref="G69:H69"/>
    <mergeCell ref="A75:B75"/>
    <mergeCell ref="D75:E75"/>
    <mergeCell ref="F75:G75"/>
    <mergeCell ref="A76:B76"/>
    <mergeCell ref="A73:G73"/>
    <mergeCell ref="D76:E76"/>
    <mergeCell ref="F76:G76"/>
    <mergeCell ref="G71:H71"/>
    <mergeCell ref="A48:F48"/>
    <mergeCell ref="G70:H70"/>
    <mergeCell ref="A71:F71"/>
    <mergeCell ref="G65:H65"/>
    <mergeCell ref="G66:H66"/>
    <mergeCell ref="G64:H64"/>
    <mergeCell ref="A69:F69"/>
    <mergeCell ref="G61:H61"/>
    <mergeCell ref="G59:H59"/>
    <mergeCell ref="F83:G83"/>
    <mergeCell ref="A81:C81"/>
    <mergeCell ref="F81:G81"/>
    <mergeCell ref="A77:B77"/>
    <mergeCell ref="D77:E77"/>
    <mergeCell ref="F77:G77"/>
  </mergeCells>
  <pageMargins left="0.63611111111111107" right="0.3611111111111111" top="0.27708333333333335" bottom="0.21111111111111111" header="0.51180555555555551" footer="0.51180555555555551"/>
  <pageSetup paperSize="9" scale="6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Абак 41</vt:lpstr>
      <vt:lpstr>Ван-5</vt:lpstr>
      <vt:lpstr>Ван-7</vt:lpstr>
      <vt:lpstr>Ван-11</vt:lpstr>
      <vt:lpstr>Ван-13</vt:lpstr>
      <vt:lpstr>Ван-15</vt:lpstr>
      <vt:lpstr>Ван-17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GISpec</dc:creator>
  <cp:lastModifiedBy>GISpec</cp:lastModifiedBy>
  <cp:lastPrinted>2018-05-04T02:44:52Z</cp:lastPrinted>
  <dcterms:created xsi:type="dcterms:W3CDTF">2018-10-10T03:31:18Z</dcterms:created>
  <dcterms:modified xsi:type="dcterms:W3CDTF">2018-10-10T03:32:20Z</dcterms:modified>
</cp:coreProperties>
</file>