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Constr" localSheetId="0">'Ведомость объемов работ 6 граф'!#REF!</definedName>
    <definedName name="FOT" localSheetId="0">'Ведомость объемов работ 6 граф'!#REF!</definedName>
    <definedName name="Ind" localSheetId="0">'Ведомость объемов работ 6 граф'!#REF!</definedName>
    <definedName name="Obj" localSheetId="0">'Ведомость объемов работ 6 граф'!#REF!</definedName>
    <definedName name="Obosn" localSheetId="0">'Ведомость объемов работ 6 граф'!#REF!</definedName>
    <definedName name="SmPr" localSheetId="0">'Ведомость объемов работ 6 граф'!#REF!</definedName>
    <definedName name="_xlnm.Print_Titles" localSheetId="0">'Ведомость объемов работ 6 граф'!$7:$7</definedName>
  </definedNames>
  <calcPr calcId="145621"/>
</workbook>
</file>

<file path=xl/calcChain.xml><?xml version="1.0" encoding="utf-8"?>
<calcChain xmlns="http://schemas.openxmlformats.org/spreadsheetml/2006/main">
  <c r="D73" i="2" l="1"/>
  <c r="D69" i="2"/>
  <c r="D68" i="2"/>
  <c r="D65" i="2"/>
  <c r="D64" i="2"/>
  <c r="D61" i="2"/>
  <c r="D60" i="2"/>
  <c r="D56" i="2"/>
  <c r="D48" i="2"/>
  <c r="D42" i="2"/>
  <c r="D41" i="2"/>
  <c r="D31" i="2"/>
  <c r="D30" i="2"/>
  <c r="D27" i="2"/>
  <c r="D24" i="2"/>
  <c r="D23" i="2"/>
</calcChain>
</file>

<file path=xl/sharedStrings.xml><?xml version="1.0" encoding="utf-8"?>
<sst xmlns="http://schemas.openxmlformats.org/spreadsheetml/2006/main" count="209" uniqueCount="150">
  <si>
    <t>№ пп</t>
  </si>
  <si>
    <t>Наименование</t>
  </si>
  <si>
    <t>Ед. изм.</t>
  </si>
  <si>
    <t>Кол.</t>
  </si>
  <si>
    <t>Примечание</t>
  </si>
  <si>
    <t>Раздел 1. Демонтаж</t>
  </si>
  <si>
    <t>1</t>
  </si>
  <si>
    <t>Очистка помещений от строительного мусора (шлак)</t>
  </si>
  <si>
    <t>2</t>
  </si>
  <si>
    <t>Разборка покрытий кровель из волнистых и полуволнистых асбестоцементных листов</t>
  </si>
  <si>
    <t>3</t>
  </si>
  <si>
    <t>Разборка деревянных элементов конструкций крыш обрешетки из брусков с прозорами</t>
  </si>
  <si>
    <t>4</t>
  </si>
  <si>
    <t>Разборка слуховых окон прямоугольных односкатных</t>
  </si>
  <si>
    <t>5</t>
  </si>
  <si>
    <t>Разборка деревянных элементов конструкций крыш стропил со стойками и подкосами из досок</t>
  </si>
  <si>
    <t>6</t>
  </si>
  <si>
    <t>Установка предохранительных канатов (демонтаж антен)</t>
  </si>
  <si>
    <t>Раздел 2. Вывоз мусора</t>
  </si>
  <si>
    <t>7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</si>
  <si>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</si>
  <si>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1 т груза</t>
  </si>
  <si>
    <t>8</t>
  </si>
  <si>
    <t>Перевозка грузов автомобилями-самосвалами грузоподъемностью 10 т работающих вне карьера на расстояние: I класс груза до 15 км</t>
  </si>
  <si>
    <t>Раздел 3. Монтаж</t>
  </si>
  <si>
    <t>9</t>
  </si>
  <si>
    <t>Установка предохранительных канатов</t>
  </si>
  <si>
    <t>Стропильная система</t>
  </si>
  <si>
    <t>10</t>
  </si>
  <si>
    <t>Установка стропил</t>
  </si>
  <si>
    <t>11</t>
  </si>
  <si>
    <t>Устройство обрешетки с прозорами из досок и брусков под кровлю из асбестоцементных листов</t>
  </si>
  <si>
    <t>12</t>
  </si>
  <si>
    <t>Бруски обрезные хвойных пород длиной 4-6,5 м, шириной 75-150 мм, толщиной 40-75 мм, III сорта</t>
  </si>
  <si>
    <t>м3</t>
  </si>
  <si>
    <t>13</t>
  </si>
  <si>
    <t>Доски необрезные хвойных пород длиной 4-6,5 м, все ширины, толщиной 32-40 мм, III сорта</t>
  </si>
  <si>
    <t>14</t>
  </si>
  <si>
    <t>Доски необрезные хвойных пород длиной 4-6,5 м, все ширины, толщиной 44 мм и более, II сорта (в соответствии с проектом)</t>
  </si>
  <si>
    <t>15</t>
  </si>
  <si>
    <t>Устройство обрешетки сплошной из досок</t>
  </si>
  <si>
    <t>16</t>
  </si>
  <si>
    <t>17</t>
  </si>
  <si>
    <t>18</t>
  </si>
  <si>
    <t>Устройство карнизов</t>
  </si>
  <si>
    <t>19</t>
  </si>
  <si>
    <t>Доски обрезные хвойных пород длиной 4-6,5 м, шириной 75-150, мм толщиной 19-22 мм, II сорта</t>
  </si>
  <si>
    <t>20</t>
  </si>
  <si>
    <t>Обшивка наружная и внутренняя из древесины тип 0-1; 0-2; 0-3 толщиной 13 мм, шириной без гребня от 70 до 90 мм</t>
  </si>
  <si>
    <t>21</t>
  </si>
  <si>
    <t>Доски обрезные хвойных пород длиной 2-3,75 м, шириной 75-150 мм, толщиной 19-22 мм, II сорта</t>
  </si>
  <si>
    <t>22</t>
  </si>
  <si>
    <t>Огнебиозащитное покрытие деревянных конструкций составом "Пирилакс" любой модификации при помощи аэрозольно-капельного распыления для обеспечивания второй группы огнезащитной эффективности по НПБ 251</t>
  </si>
  <si>
    <t>23</t>
  </si>
  <si>
    <t>кг</t>
  </si>
  <si>
    <t>Слуховые окна</t>
  </si>
  <si>
    <t>24</t>
  </si>
  <si>
    <t>Устройство слуховых окон</t>
  </si>
  <si>
    <t>25</t>
  </si>
  <si>
    <t>Петля накладная (в соответствии с проектом)</t>
  </si>
  <si>
    <t>шт.</t>
  </si>
  <si>
    <t>26</t>
  </si>
  <si>
    <t>Ручка-скоба из алюминиевого сплава анодированная (в соответствии с проектом)</t>
  </si>
  <si>
    <t>27</t>
  </si>
  <si>
    <t>Задвижка накладная (в соответствии с проектом)</t>
  </si>
  <si>
    <t>28</t>
  </si>
  <si>
    <t>Простая окраска масляными составами по дереву заполнений оконных проемов</t>
  </si>
  <si>
    <t>100 м2 окрашиваемой поверхности</t>
  </si>
  <si>
    <t>29</t>
  </si>
  <si>
    <t>Краски масляные и алкидные, готовые к применению белила литопонные МА-25</t>
  </si>
  <si>
    <t>т</t>
  </si>
  <si>
    <t>30</t>
  </si>
  <si>
    <t>Олифа комбинированная, марки К-2</t>
  </si>
  <si>
    <t>31</t>
  </si>
  <si>
    <t>Эмаль ПФ-115 серая  (в соответствии с проектом)</t>
  </si>
  <si>
    <t>32</t>
  </si>
  <si>
    <t>Устройство мелких покрытий (брандмауэры, парапеты, свесы и т.п.) из листовой оцинкованной стали</t>
  </si>
  <si>
    <t>33</t>
  </si>
  <si>
    <t>Сталь листовая оцинкованная толщиной листа 0,7 мм</t>
  </si>
  <si>
    <t>Кровельное покрытие</t>
  </si>
  <si>
    <t>34</t>
  </si>
  <si>
    <t>Устройство кровель из волнистых асбестоцементных листов</t>
  </si>
  <si>
    <t>35</t>
  </si>
  <si>
    <t>Рубероид кровельный с пылевидной посыпкой марки РКП-350б</t>
  </si>
  <si>
    <t>м2</t>
  </si>
  <si>
    <t>36</t>
  </si>
  <si>
    <t>Толь с крупнозернистой посыпкой гидроизоляционный марки ТГ-350  (в соответствии с проектом)</t>
  </si>
  <si>
    <t>37</t>
  </si>
  <si>
    <t>Сталь листовая оцинкованная толщиной листа 0,7 мм (в соответствии с проектом)</t>
  </si>
  <si>
    <t>38</t>
  </si>
  <si>
    <t>кг.</t>
  </si>
  <si>
    <t>39</t>
  </si>
  <si>
    <t>Монтаж лестниц прямолинейных и криволинейных, пожарных с ограждением</t>
  </si>
  <si>
    <t>40</t>
  </si>
  <si>
    <t>41</t>
  </si>
  <si>
    <t>42</t>
  </si>
  <si>
    <t>Ограждение кровель перилами (снегозадержатель)</t>
  </si>
  <si>
    <t>43</t>
  </si>
  <si>
    <t>Конструктивные элементы вспомогательного назначения с преобладанием профильного проката собираемые из двух и более деталей, с отверстиями и без отверстий, соединяемые на сварке (в соответствии с проектом)</t>
  </si>
  <si>
    <t>44</t>
  </si>
  <si>
    <t>м</t>
  </si>
  <si>
    <t>Чердачное перекрытие</t>
  </si>
  <si>
    <t>45</t>
  </si>
  <si>
    <t>Устройство покрытия из рулонных материалов насухо без промазки кромок</t>
  </si>
  <si>
    <t>46</t>
  </si>
  <si>
    <t>Гвозди толевые круглые 3,0х40 мм</t>
  </si>
  <si>
    <t>47</t>
  </si>
  <si>
    <t>Рубероид кровельный с крупнозернистой посыпкой марки РКК-350б</t>
  </si>
  <si>
    <t>48</t>
  </si>
  <si>
    <t>49</t>
  </si>
  <si>
    <t>Утепление покрытий плитами из минеральной ваты или перлита на битумной мастике в один слой</t>
  </si>
  <si>
    <t>50</t>
  </si>
  <si>
    <t>Мастика битумная кровельная горячая</t>
  </si>
  <si>
    <t>51</t>
  </si>
  <si>
    <t>Плиты из минеральной ваты на синтетическом связующем М-250 (ГОСТ 9573-82)</t>
  </si>
  <si>
    <t>52</t>
  </si>
  <si>
    <t>53</t>
  </si>
  <si>
    <t>54</t>
  </si>
  <si>
    <t>55</t>
  </si>
  <si>
    <t>56</t>
  </si>
  <si>
    <t>Гидро-ветроизоляция 42/1,18/6,29 (в соответствии с проектом)</t>
  </si>
  <si>
    <t>57</t>
  </si>
  <si>
    <t>58</t>
  </si>
  <si>
    <t>Укладка ходовых досок</t>
  </si>
  <si>
    <t>59</t>
  </si>
  <si>
    <t>60</t>
  </si>
  <si>
    <t>на проведение работ по капитальному ремонту кровли многоквартирного жилого дома расположенного по адресу: Красноярский край, г. Минусинск, ул. Затубинская, д. 19</t>
  </si>
  <si>
    <t>Огнезащитный состав "Кедр-АН6"   (в соответствии с проектом)</t>
  </si>
  <si>
    <t>Герметик полиуретановый SOUDAL Soudaflex 40 FC   (в соответствии с проектом)</t>
  </si>
  <si>
    <t>Лестница кровельная Л-455х1860    (в соответствии с проектом)</t>
  </si>
  <si>
    <t>Переходной мостик ПМ-395х1250   (в соответствии с проектом)</t>
  </si>
  <si>
    <t>Снегозадержатель трубчатый СЗТ- h150     (в соответствии с проектом)</t>
  </si>
  <si>
    <t>Пароизоляционная пленка ТехноНИКОЛЬ   (в соответствии с проектом)</t>
  </si>
  <si>
    <t>Плиты из минеральной ваты ПЭ-75,   (в соответствии с проектом)</t>
  </si>
  <si>
    <t>Скотч двухсторонний полиуретановый   (в соответствии с проектом)</t>
  </si>
  <si>
    <t>ВЕДОМОСТЬ ОБЪЕМОВ РАБОТ №02-01-01</t>
  </si>
  <si>
    <r>
      <t>11,381</t>
    </r>
    <r>
      <rPr>
        <i/>
        <sz val="10"/>
        <rFont val="Arial"/>
        <family val="2"/>
        <charset val="204"/>
      </rPr>
      <t xml:space="preserve">
</t>
    </r>
  </si>
  <si>
    <r>
      <t>0,478</t>
    </r>
    <r>
      <rPr>
        <i/>
        <sz val="10"/>
        <rFont val="Arial"/>
        <family val="2"/>
        <charset val="204"/>
      </rPr>
      <t xml:space="preserve">
 </t>
    </r>
  </si>
  <si>
    <r>
      <t>27,73</t>
    </r>
    <r>
      <rPr>
        <i/>
        <sz val="10"/>
        <rFont val="Arial"/>
        <family val="2"/>
        <charset val="204"/>
      </rPr>
      <t xml:space="preserve">
 </t>
    </r>
  </si>
  <si>
    <r>
      <t>4</t>
    </r>
    <r>
      <rPr>
        <i/>
        <sz val="10"/>
        <rFont val="Arial"/>
        <family val="2"/>
        <charset val="204"/>
      </rPr>
      <t xml:space="preserve">
 </t>
    </r>
  </si>
  <si>
    <r>
      <t>2</t>
    </r>
    <r>
      <rPr>
        <i/>
        <sz val="10"/>
        <rFont val="Arial"/>
        <family val="2"/>
        <charset val="204"/>
      </rPr>
      <t xml:space="preserve">
 </t>
    </r>
  </si>
  <si>
    <r>
      <t>1</t>
    </r>
    <r>
      <rPr>
        <i/>
        <sz val="10"/>
        <rFont val="Arial"/>
        <family val="2"/>
        <charset val="204"/>
      </rPr>
      <t xml:space="preserve">
 </t>
    </r>
  </si>
  <si>
    <r>
      <t>0,0022</t>
    </r>
    <r>
      <rPr>
        <i/>
        <sz val="10"/>
        <rFont val="Arial"/>
        <family val="2"/>
        <charset val="204"/>
      </rPr>
      <t xml:space="preserve">
 </t>
    </r>
  </si>
  <si>
    <r>
      <t>0,0235</t>
    </r>
    <r>
      <rPr>
        <i/>
        <sz val="10"/>
        <rFont val="Arial"/>
        <family val="2"/>
        <charset val="204"/>
      </rPr>
      <t xml:space="preserve">
 </t>
    </r>
  </si>
  <si>
    <r>
      <t>0,172</t>
    </r>
    <r>
      <rPr>
        <i/>
        <sz val="10"/>
        <rFont val="Arial"/>
        <family val="2"/>
        <charset val="204"/>
      </rPr>
      <t xml:space="preserve">
 </t>
    </r>
  </si>
  <si>
    <r>
      <t>0,054</t>
    </r>
    <r>
      <rPr>
        <i/>
        <sz val="10"/>
        <rFont val="Arial"/>
        <family val="2"/>
        <charset val="204"/>
      </rPr>
      <t xml:space="preserve">
 </t>
    </r>
  </si>
  <si>
    <r>
      <t>45</t>
    </r>
    <r>
      <rPr>
        <i/>
        <sz val="10"/>
        <rFont val="Arial"/>
        <family val="2"/>
        <charset val="204"/>
      </rPr>
      <t xml:space="preserve">
 </t>
    </r>
  </si>
  <si>
    <r>
      <t>0,954</t>
    </r>
    <r>
      <rPr>
        <i/>
        <sz val="10"/>
        <rFont val="Arial"/>
        <family val="2"/>
        <charset val="204"/>
      </rPr>
      <t xml:space="preserve">
 </t>
    </r>
  </si>
  <si>
    <r>
      <t>19,08</t>
    </r>
    <r>
      <rPr>
        <i/>
        <sz val="10"/>
        <rFont val="Arial"/>
        <family val="2"/>
        <charset val="204"/>
      </rPr>
      <t xml:space="preserve">
 </t>
    </r>
  </si>
  <si>
    <t xml:space="preserve">Приложение №3
к документации об электронном аукционе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</si>
</sst>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showGridLines="0" tabSelected="1" zoomScaleNormal="100" zoomScaleSheetLayoutView="75" workbookViewId="0">
      <selection activeCell="E13" sqref="E13"/>
    </sheetView>
  </sheetViews>
  <sheetFormatPr defaultRowHeight="12.75" x14ac:dyDescent="0.2"/>
  <cols>
    <col min="1" max="1" width="6.42578125" style="4" customWidth="1"/>
    <col min="2" max="2" width="40.7109375" style="5" customWidth="1"/>
    <col min="3" max="3" width="11.28515625" style="6" customWidth="1"/>
    <col min="4" max="4" width="9.85546875" style="12" customWidth="1"/>
    <col min="5" max="5" width="14.8554687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8" ht="38.25" x14ac:dyDescent="0.2">
      <c r="A1" s="7"/>
      <c r="B1" s="5" t="s">
        <v>149</v>
      </c>
      <c r="D1" s="1"/>
      <c r="G1" s="3"/>
      <c r="H1" s="3"/>
    </row>
    <row r="2" spans="1:8" ht="15" x14ac:dyDescent="0.2">
      <c r="A2" s="8"/>
      <c r="C2" s="9" t="s">
        <v>135</v>
      </c>
      <c r="D2" s="10"/>
      <c r="E2" s="11"/>
      <c r="F2" s="3"/>
      <c r="G2" s="3"/>
      <c r="H2" s="3"/>
    </row>
    <row r="3" spans="1:8" ht="46.5" customHeight="1" x14ac:dyDescent="0.2">
      <c r="A3" s="8"/>
      <c r="B3" s="28" t="s">
        <v>126</v>
      </c>
      <c r="C3" s="28"/>
      <c r="D3" s="28"/>
      <c r="E3" s="28"/>
      <c r="F3" s="3"/>
      <c r="G3" s="3"/>
      <c r="H3" s="3"/>
    </row>
    <row r="4" spans="1:8" x14ac:dyDescent="0.2">
      <c r="A4" s="8"/>
      <c r="B4" s="13"/>
      <c r="C4" s="14"/>
      <c r="D4" s="10"/>
      <c r="E4" s="11"/>
      <c r="F4" s="3"/>
      <c r="G4" s="3"/>
      <c r="H4" s="3"/>
    </row>
    <row r="5" spans="1:8" x14ac:dyDescent="0.2">
      <c r="A5" s="8"/>
      <c r="B5" s="13"/>
      <c r="C5" s="14"/>
      <c r="D5" s="10"/>
      <c r="E5" s="11"/>
      <c r="F5" s="3"/>
      <c r="G5" s="3"/>
      <c r="H5" s="3"/>
    </row>
    <row r="6" spans="1:8" ht="24.75" customHeight="1" x14ac:dyDescent="0.2">
      <c r="A6" s="15" t="s">
        <v>0</v>
      </c>
      <c r="B6" s="16" t="s">
        <v>1</v>
      </c>
      <c r="C6" s="17" t="s">
        <v>2</v>
      </c>
      <c r="D6" s="18" t="s">
        <v>3</v>
      </c>
      <c r="E6" s="19" t="s">
        <v>4</v>
      </c>
    </row>
    <row r="7" spans="1:8" x14ac:dyDescent="0.2">
      <c r="A7" s="20">
        <v>1</v>
      </c>
      <c r="B7" s="21">
        <v>2</v>
      </c>
      <c r="C7" s="21">
        <v>3</v>
      </c>
      <c r="D7" s="21">
        <v>4</v>
      </c>
      <c r="E7" s="21">
        <v>5</v>
      </c>
    </row>
    <row r="8" spans="1:8" ht="22.5" customHeight="1" x14ac:dyDescent="0.2">
      <c r="A8" s="31" t="s">
        <v>5</v>
      </c>
      <c r="B8" s="30"/>
      <c r="C8" s="30"/>
      <c r="D8" s="30"/>
      <c r="E8" s="30"/>
    </row>
    <row r="9" spans="1:8" ht="25.5" x14ac:dyDescent="0.2">
      <c r="A9" s="22" t="s">
        <v>6</v>
      </c>
      <c r="B9" s="23" t="s">
        <v>7</v>
      </c>
      <c r="C9" s="24" t="s">
        <v>70</v>
      </c>
      <c r="D9" s="25">
        <v>48</v>
      </c>
      <c r="E9" s="26"/>
    </row>
    <row r="10" spans="1:8" ht="25.5" x14ac:dyDescent="0.2">
      <c r="A10" s="22" t="s">
        <v>8</v>
      </c>
      <c r="B10" s="23" t="s">
        <v>9</v>
      </c>
      <c r="C10" s="24" t="s">
        <v>84</v>
      </c>
      <c r="D10" s="27">
        <v>174</v>
      </c>
      <c r="E10" s="26"/>
    </row>
    <row r="11" spans="1:8" ht="38.25" x14ac:dyDescent="0.2">
      <c r="A11" s="22" t="s">
        <v>10</v>
      </c>
      <c r="B11" s="23" t="s">
        <v>11</v>
      </c>
      <c r="C11" s="24" t="s">
        <v>84</v>
      </c>
      <c r="D11" s="27">
        <v>174</v>
      </c>
      <c r="E11" s="26"/>
    </row>
    <row r="12" spans="1:8" ht="25.5" x14ac:dyDescent="0.2">
      <c r="A12" s="22" t="s">
        <v>12</v>
      </c>
      <c r="B12" s="23" t="s">
        <v>13</v>
      </c>
      <c r="C12" s="24" t="s">
        <v>60</v>
      </c>
      <c r="D12" s="27">
        <v>1</v>
      </c>
      <c r="E12" s="26"/>
    </row>
    <row r="13" spans="1:8" ht="38.25" x14ac:dyDescent="0.2">
      <c r="A13" s="22" t="s">
        <v>14</v>
      </c>
      <c r="B13" s="23" t="s">
        <v>15</v>
      </c>
      <c r="C13" s="24" t="s">
        <v>84</v>
      </c>
      <c r="D13" s="27">
        <v>174</v>
      </c>
      <c r="E13" s="26"/>
    </row>
    <row r="14" spans="1:8" ht="25.5" x14ac:dyDescent="0.2">
      <c r="A14" s="22" t="s">
        <v>16</v>
      </c>
      <c r="B14" s="23" t="s">
        <v>17</v>
      </c>
      <c r="C14" s="24" t="s">
        <v>60</v>
      </c>
      <c r="D14" s="27">
        <v>1</v>
      </c>
      <c r="E14" s="26"/>
    </row>
    <row r="15" spans="1:8" ht="22.5" customHeight="1" x14ac:dyDescent="0.2">
      <c r="A15" s="31" t="s">
        <v>18</v>
      </c>
      <c r="B15" s="30"/>
      <c r="C15" s="30"/>
      <c r="D15" s="30"/>
      <c r="E15" s="30"/>
    </row>
    <row r="16" spans="1:8" ht="51" x14ac:dyDescent="0.2">
      <c r="A16" s="22" t="s">
        <v>19</v>
      </c>
      <c r="B16" s="23" t="s">
        <v>20</v>
      </c>
      <c r="C16" s="24" t="s">
        <v>21</v>
      </c>
      <c r="D16" s="27">
        <v>11.381</v>
      </c>
      <c r="E16" s="26"/>
    </row>
    <row r="17" spans="1:5" ht="51" x14ac:dyDescent="0.2">
      <c r="A17" s="22" t="s">
        <v>22</v>
      </c>
      <c r="B17" s="23" t="s">
        <v>23</v>
      </c>
      <c r="C17" s="24" t="s">
        <v>21</v>
      </c>
      <c r="D17" s="25" t="s">
        <v>136</v>
      </c>
      <c r="E17" s="26"/>
    </row>
    <row r="18" spans="1:5" ht="22.5" customHeight="1" x14ac:dyDescent="0.2">
      <c r="A18" s="31" t="s">
        <v>24</v>
      </c>
      <c r="B18" s="30"/>
      <c r="C18" s="30"/>
      <c r="D18" s="30"/>
      <c r="E18" s="30"/>
    </row>
    <row r="19" spans="1:5" x14ac:dyDescent="0.2">
      <c r="A19" s="22" t="s">
        <v>25</v>
      </c>
      <c r="B19" s="23" t="s">
        <v>26</v>
      </c>
      <c r="C19" s="24" t="s">
        <v>60</v>
      </c>
      <c r="D19" s="25">
        <v>1</v>
      </c>
      <c r="E19" s="26"/>
    </row>
    <row r="20" spans="1:5" ht="19.149999999999999" customHeight="1" x14ac:dyDescent="0.2">
      <c r="A20" s="29" t="s">
        <v>27</v>
      </c>
      <c r="B20" s="30"/>
      <c r="C20" s="30"/>
      <c r="D20" s="30"/>
      <c r="E20" s="30"/>
    </row>
    <row r="21" spans="1:5" x14ac:dyDescent="0.2">
      <c r="A21" s="22" t="s">
        <v>28</v>
      </c>
      <c r="B21" s="23" t="s">
        <v>29</v>
      </c>
      <c r="C21" s="24" t="s">
        <v>34</v>
      </c>
      <c r="D21" s="25">
        <v>6.74</v>
      </c>
      <c r="E21" s="26"/>
    </row>
    <row r="22" spans="1:5" ht="38.25" x14ac:dyDescent="0.2">
      <c r="A22" s="22" t="s">
        <v>30</v>
      </c>
      <c r="B22" s="23" t="s">
        <v>31</v>
      </c>
      <c r="C22" s="24" t="s">
        <v>84</v>
      </c>
      <c r="D22" s="27">
        <v>140</v>
      </c>
      <c r="E22" s="26"/>
    </row>
    <row r="23" spans="1:5" ht="38.25" x14ac:dyDescent="0.2">
      <c r="A23" s="22" t="s">
        <v>32</v>
      </c>
      <c r="B23" s="23" t="s">
        <v>33</v>
      </c>
      <c r="C23" s="24" t="s">
        <v>34</v>
      </c>
      <c r="D23" s="25">
        <f>-0.756</f>
        <v>-0.75600000000000001</v>
      </c>
      <c r="E23" s="26"/>
    </row>
    <row r="24" spans="1:5" ht="38.25" x14ac:dyDescent="0.2">
      <c r="A24" s="22" t="s">
        <v>35</v>
      </c>
      <c r="B24" s="23" t="s">
        <v>36</v>
      </c>
      <c r="C24" s="24" t="s">
        <v>34</v>
      </c>
      <c r="D24" s="25">
        <f>-0.672</f>
        <v>-0.67200000000000004</v>
      </c>
      <c r="E24" s="26"/>
    </row>
    <row r="25" spans="1:5" ht="38.25" x14ac:dyDescent="0.2">
      <c r="A25" s="22" t="s">
        <v>37</v>
      </c>
      <c r="B25" s="23" t="s">
        <v>38</v>
      </c>
      <c r="C25" s="24" t="s">
        <v>34</v>
      </c>
      <c r="D25" s="27">
        <v>1.2</v>
      </c>
      <c r="E25" s="26"/>
    </row>
    <row r="26" spans="1:5" x14ac:dyDescent="0.2">
      <c r="A26" s="22" t="s">
        <v>39</v>
      </c>
      <c r="B26" s="23" t="s">
        <v>40</v>
      </c>
      <c r="C26" s="24" t="s">
        <v>84</v>
      </c>
      <c r="D26" s="25">
        <v>41</v>
      </c>
      <c r="E26" s="26"/>
    </row>
    <row r="27" spans="1:5" ht="38.25" x14ac:dyDescent="0.2">
      <c r="A27" s="22" t="s">
        <v>41</v>
      </c>
      <c r="B27" s="23" t="s">
        <v>36</v>
      </c>
      <c r="C27" s="24" t="s">
        <v>34</v>
      </c>
      <c r="D27" s="25">
        <f>-1.082</f>
        <v>-1.0820000000000001</v>
      </c>
      <c r="E27" s="26"/>
    </row>
    <row r="28" spans="1:5" ht="38.25" x14ac:dyDescent="0.2">
      <c r="A28" s="22" t="s">
        <v>42</v>
      </c>
      <c r="B28" s="23" t="s">
        <v>38</v>
      </c>
      <c r="C28" s="24" t="s">
        <v>34</v>
      </c>
      <c r="D28" s="27">
        <v>2.4</v>
      </c>
      <c r="E28" s="26"/>
    </row>
    <row r="29" spans="1:5" x14ac:dyDescent="0.2">
      <c r="A29" s="22" t="s">
        <v>43</v>
      </c>
      <c r="B29" s="23" t="s">
        <v>44</v>
      </c>
      <c r="C29" s="24" t="s">
        <v>84</v>
      </c>
      <c r="D29" s="27">
        <v>35</v>
      </c>
      <c r="E29" s="26"/>
    </row>
    <row r="30" spans="1:5" ht="38.25" x14ac:dyDescent="0.2">
      <c r="A30" s="22" t="s">
        <v>45</v>
      </c>
      <c r="B30" s="23" t="s">
        <v>46</v>
      </c>
      <c r="C30" s="24" t="s">
        <v>34</v>
      </c>
      <c r="D30" s="25">
        <f>-0.203</f>
        <v>-0.20300000000000001</v>
      </c>
      <c r="E30" s="26"/>
    </row>
    <row r="31" spans="1:5" ht="38.25" x14ac:dyDescent="0.2">
      <c r="A31" s="22" t="s">
        <v>47</v>
      </c>
      <c r="B31" s="23" t="s">
        <v>48</v>
      </c>
      <c r="C31" s="24" t="s">
        <v>34</v>
      </c>
      <c r="D31" s="25">
        <f>-0.371</f>
        <v>-0.371</v>
      </c>
      <c r="E31" s="26"/>
    </row>
    <row r="32" spans="1:5" ht="38.25" x14ac:dyDescent="0.2">
      <c r="A32" s="22" t="s">
        <v>49</v>
      </c>
      <c r="B32" s="23" t="s">
        <v>50</v>
      </c>
      <c r="C32" s="24" t="s">
        <v>34</v>
      </c>
      <c r="D32" s="25" t="s">
        <v>137</v>
      </c>
      <c r="E32" s="26"/>
    </row>
    <row r="33" spans="1:5" ht="76.5" x14ac:dyDescent="0.2">
      <c r="A33" s="22" t="s">
        <v>51</v>
      </c>
      <c r="B33" s="23" t="s">
        <v>52</v>
      </c>
      <c r="C33" s="24" t="s">
        <v>84</v>
      </c>
      <c r="D33" s="27">
        <v>590</v>
      </c>
      <c r="E33" s="26"/>
    </row>
    <row r="34" spans="1:5" ht="25.5" x14ac:dyDescent="0.2">
      <c r="A34" s="22" t="s">
        <v>53</v>
      </c>
      <c r="B34" s="23" t="s">
        <v>127</v>
      </c>
      <c r="C34" s="24" t="s">
        <v>54</v>
      </c>
      <c r="D34" s="25" t="s">
        <v>138</v>
      </c>
      <c r="E34" s="26"/>
    </row>
    <row r="35" spans="1:5" ht="19.149999999999999" customHeight="1" x14ac:dyDescent="0.2">
      <c r="A35" s="29" t="s">
        <v>55</v>
      </c>
      <c r="B35" s="30"/>
      <c r="C35" s="30"/>
      <c r="D35" s="30"/>
      <c r="E35" s="30"/>
    </row>
    <row r="36" spans="1:5" x14ac:dyDescent="0.2">
      <c r="A36" s="22" t="s">
        <v>56</v>
      </c>
      <c r="B36" s="23" t="s">
        <v>57</v>
      </c>
      <c r="C36" s="24" t="s">
        <v>60</v>
      </c>
      <c r="D36" s="27">
        <v>1</v>
      </c>
      <c r="E36" s="26"/>
    </row>
    <row r="37" spans="1:5" ht="25.5" x14ac:dyDescent="0.2">
      <c r="A37" s="22" t="s">
        <v>58</v>
      </c>
      <c r="B37" s="23" t="s">
        <v>59</v>
      </c>
      <c r="C37" s="24" t="s">
        <v>60</v>
      </c>
      <c r="D37" s="25" t="s">
        <v>139</v>
      </c>
      <c r="E37" s="26"/>
    </row>
    <row r="38" spans="1:5" ht="25.5" x14ac:dyDescent="0.2">
      <c r="A38" s="22" t="s">
        <v>61</v>
      </c>
      <c r="B38" s="23" t="s">
        <v>62</v>
      </c>
      <c r="C38" s="24" t="s">
        <v>60</v>
      </c>
      <c r="D38" s="25" t="s">
        <v>140</v>
      </c>
      <c r="E38" s="26"/>
    </row>
    <row r="39" spans="1:5" ht="25.5" x14ac:dyDescent="0.2">
      <c r="A39" s="22" t="s">
        <v>63</v>
      </c>
      <c r="B39" s="23" t="s">
        <v>64</v>
      </c>
      <c r="C39" s="24" t="s">
        <v>60</v>
      </c>
      <c r="D39" s="25" t="s">
        <v>141</v>
      </c>
      <c r="E39" s="26"/>
    </row>
    <row r="40" spans="1:5" ht="63.75" x14ac:dyDescent="0.2">
      <c r="A40" s="22" t="s">
        <v>65</v>
      </c>
      <c r="B40" s="23" t="s">
        <v>66</v>
      </c>
      <c r="C40" s="24" t="s">
        <v>67</v>
      </c>
      <c r="D40" s="27">
        <v>0.11650000000000001</v>
      </c>
      <c r="E40" s="26"/>
    </row>
    <row r="41" spans="1:5" ht="25.5" x14ac:dyDescent="0.2">
      <c r="A41" s="22" t="s">
        <v>68</v>
      </c>
      <c r="B41" s="23" t="s">
        <v>69</v>
      </c>
      <c r="C41" s="24" t="s">
        <v>70</v>
      </c>
      <c r="D41" s="25">
        <f>-0.0029</f>
        <v>-2.8999999999999998E-3</v>
      </c>
      <c r="E41" s="26"/>
    </row>
    <row r="42" spans="1:5" x14ac:dyDescent="0.2">
      <c r="A42" s="22" t="s">
        <v>71</v>
      </c>
      <c r="B42" s="23" t="s">
        <v>72</v>
      </c>
      <c r="C42" s="24" t="s">
        <v>70</v>
      </c>
      <c r="D42" s="25">
        <f>-0.0002</f>
        <v>-2.0000000000000001E-4</v>
      </c>
      <c r="E42" s="26"/>
    </row>
    <row r="43" spans="1:5" ht="25.5" x14ac:dyDescent="0.2">
      <c r="A43" s="22" t="s">
        <v>73</v>
      </c>
      <c r="B43" s="23" t="s">
        <v>74</v>
      </c>
      <c r="C43" s="24" t="s">
        <v>70</v>
      </c>
      <c r="D43" s="25" t="s">
        <v>142</v>
      </c>
      <c r="E43" s="26"/>
    </row>
    <row r="44" spans="1:5" ht="38.25" x14ac:dyDescent="0.2">
      <c r="A44" s="22" t="s">
        <v>75</v>
      </c>
      <c r="B44" s="23" t="s">
        <v>76</v>
      </c>
      <c r="C44" s="24" t="s">
        <v>84</v>
      </c>
      <c r="D44" s="25">
        <v>4.21</v>
      </c>
      <c r="E44" s="26"/>
    </row>
    <row r="45" spans="1:5" ht="25.5" x14ac:dyDescent="0.2">
      <c r="A45" s="22" t="s">
        <v>77</v>
      </c>
      <c r="B45" s="23" t="s">
        <v>78</v>
      </c>
      <c r="C45" s="24" t="s">
        <v>70</v>
      </c>
      <c r="D45" s="25" t="s">
        <v>143</v>
      </c>
      <c r="E45" s="26"/>
    </row>
    <row r="46" spans="1:5" ht="19.149999999999999" customHeight="1" x14ac:dyDescent="0.2">
      <c r="A46" s="29" t="s">
        <v>79</v>
      </c>
      <c r="B46" s="30"/>
      <c r="C46" s="30"/>
      <c r="D46" s="30"/>
      <c r="E46" s="30"/>
    </row>
    <row r="47" spans="1:5" ht="25.5" x14ac:dyDescent="0.2">
      <c r="A47" s="22" t="s">
        <v>80</v>
      </c>
      <c r="B47" s="23" t="s">
        <v>81</v>
      </c>
      <c r="C47" s="24" t="s">
        <v>84</v>
      </c>
      <c r="D47" s="27">
        <v>181</v>
      </c>
      <c r="E47" s="26"/>
    </row>
    <row r="48" spans="1:5" ht="25.5" x14ac:dyDescent="0.2">
      <c r="A48" s="22" t="s">
        <v>82</v>
      </c>
      <c r="B48" s="23" t="s">
        <v>83</v>
      </c>
      <c r="C48" s="24" t="s">
        <v>84</v>
      </c>
      <c r="D48" s="25">
        <f>-2.86</f>
        <v>-2.86</v>
      </c>
      <c r="E48" s="26"/>
    </row>
    <row r="49" spans="1:5" ht="38.25" x14ac:dyDescent="0.2">
      <c r="A49" s="22" t="s">
        <v>85</v>
      </c>
      <c r="B49" s="23" t="s">
        <v>86</v>
      </c>
      <c r="C49" s="24" t="s">
        <v>84</v>
      </c>
      <c r="D49" s="27">
        <v>41.1</v>
      </c>
      <c r="E49" s="26"/>
    </row>
    <row r="50" spans="1:5" ht="25.5" x14ac:dyDescent="0.2">
      <c r="A50" s="22" t="s">
        <v>87</v>
      </c>
      <c r="B50" s="23" t="s">
        <v>88</v>
      </c>
      <c r="C50" s="24" t="s">
        <v>70</v>
      </c>
      <c r="D50" s="25" t="s">
        <v>144</v>
      </c>
      <c r="E50" s="26"/>
    </row>
    <row r="51" spans="1:5" ht="38.25" x14ac:dyDescent="0.2">
      <c r="A51" s="22" t="s">
        <v>89</v>
      </c>
      <c r="B51" s="23" t="s">
        <v>128</v>
      </c>
      <c r="C51" s="24" t="s">
        <v>90</v>
      </c>
      <c r="D51" s="27">
        <v>7</v>
      </c>
      <c r="E51" s="26"/>
    </row>
    <row r="52" spans="1:5" ht="25.5" x14ac:dyDescent="0.2">
      <c r="A52" s="22" t="s">
        <v>91</v>
      </c>
      <c r="B52" s="23" t="s">
        <v>92</v>
      </c>
      <c r="C52" s="24" t="s">
        <v>70</v>
      </c>
      <c r="D52" s="25" t="s">
        <v>145</v>
      </c>
      <c r="E52" s="26"/>
    </row>
    <row r="53" spans="1:5" ht="25.5" x14ac:dyDescent="0.2">
      <c r="A53" s="22" t="s">
        <v>93</v>
      </c>
      <c r="B53" s="23" t="s">
        <v>129</v>
      </c>
      <c r="C53" s="24" t="s">
        <v>60</v>
      </c>
      <c r="D53" s="27">
        <v>3</v>
      </c>
      <c r="E53" s="26"/>
    </row>
    <row r="54" spans="1:5" ht="25.5" x14ac:dyDescent="0.2">
      <c r="A54" s="22" t="s">
        <v>94</v>
      </c>
      <c r="B54" s="23" t="s">
        <v>130</v>
      </c>
      <c r="C54" s="24" t="s">
        <v>60</v>
      </c>
      <c r="D54" s="27">
        <v>3</v>
      </c>
      <c r="E54" s="26"/>
    </row>
    <row r="55" spans="1:5" ht="25.5" x14ac:dyDescent="0.2">
      <c r="A55" s="22" t="s">
        <v>95</v>
      </c>
      <c r="B55" s="23" t="s">
        <v>96</v>
      </c>
      <c r="C55" s="24" t="s">
        <v>100</v>
      </c>
      <c r="D55" s="25">
        <v>45</v>
      </c>
      <c r="E55" s="26"/>
    </row>
    <row r="56" spans="1:5" ht="76.5" x14ac:dyDescent="0.2">
      <c r="A56" s="22" t="s">
        <v>97</v>
      </c>
      <c r="B56" s="23" t="s">
        <v>98</v>
      </c>
      <c r="C56" s="24" t="s">
        <v>70</v>
      </c>
      <c r="D56" s="25">
        <f>-0.135</f>
        <v>-0.13500000000000001</v>
      </c>
      <c r="E56" s="26"/>
    </row>
    <row r="57" spans="1:5" ht="25.5" x14ac:dyDescent="0.2">
      <c r="A57" s="22" t="s">
        <v>99</v>
      </c>
      <c r="B57" s="23" t="s">
        <v>131</v>
      </c>
      <c r="C57" s="24" t="s">
        <v>100</v>
      </c>
      <c r="D57" s="25" t="s">
        <v>146</v>
      </c>
      <c r="E57" s="26"/>
    </row>
    <row r="58" spans="1:5" ht="19.149999999999999" customHeight="1" x14ac:dyDescent="0.2">
      <c r="A58" s="29" t="s">
        <v>101</v>
      </c>
      <c r="B58" s="30"/>
      <c r="C58" s="30"/>
      <c r="D58" s="30"/>
      <c r="E58" s="30"/>
    </row>
    <row r="59" spans="1:5" ht="25.5" x14ac:dyDescent="0.2">
      <c r="A59" s="22" t="s">
        <v>102</v>
      </c>
      <c r="B59" s="23" t="s">
        <v>103</v>
      </c>
      <c r="C59" s="24" t="s">
        <v>84</v>
      </c>
      <c r="D59" s="25">
        <v>95.4</v>
      </c>
      <c r="E59" s="26"/>
    </row>
    <row r="60" spans="1:5" x14ac:dyDescent="0.2">
      <c r="A60" s="22" t="s">
        <v>104</v>
      </c>
      <c r="B60" s="23" t="s">
        <v>105</v>
      </c>
      <c r="C60" s="24" t="s">
        <v>70</v>
      </c>
      <c r="D60" s="25">
        <f>-0.0029</f>
        <v>-2.8999999999999998E-3</v>
      </c>
      <c r="E60" s="26"/>
    </row>
    <row r="61" spans="1:5" ht="25.5" x14ac:dyDescent="0.2">
      <c r="A61" s="22" t="s">
        <v>106</v>
      </c>
      <c r="B61" s="23" t="s">
        <v>107</v>
      </c>
      <c r="C61" s="24" t="s">
        <v>84</v>
      </c>
      <c r="D61" s="25">
        <f>-109.7</f>
        <v>-109.7</v>
      </c>
      <c r="E61" s="26"/>
    </row>
    <row r="62" spans="1:5" ht="25.5" x14ac:dyDescent="0.2">
      <c r="A62" s="22" t="s">
        <v>108</v>
      </c>
      <c r="B62" s="23" t="s">
        <v>132</v>
      </c>
      <c r="C62" s="24" t="s">
        <v>84</v>
      </c>
      <c r="D62" s="27">
        <v>110</v>
      </c>
      <c r="E62" s="26"/>
    </row>
    <row r="63" spans="1:5" ht="38.25" x14ac:dyDescent="0.2">
      <c r="A63" s="22" t="s">
        <v>109</v>
      </c>
      <c r="B63" s="23" t="s">
        <v>110</v>
      </c>
      <c r="C63" s="24" t="s">
        <v>84</v>
      </c>
      <c r="D63" s="25" t="s">
        <v>147</v>
      </c>
      <c r="E63" s="26"/>
    </row>
    <row r="64" spans="1:5" x14ac:dyDescent="0.2">
      <c r="A64" s="22" t="s">
        <v>111</v>
      </c>
      <c r="B64" s="23" t="s">
        <v>112</v>
      </c>
      <c r="C64" s="24" t="s">
        <v>70</v>
      </c>
      <c r="D64" s="25">
        <f>-0.1918</f>
        <v>-0.1918</v>
      </c>
      <c r="E64" s="26"/>
    </row>
    <row r="65" spans="1:5" ht="38.25" x14ac:dyDescent="0.2">
      <c r="A65" s="22" t="s">
        <v>113</v>
      </c>
      <c r="B65" s="23" t="s">
        <v>114</v>
      </c>
      <c r="C65" s="24" t="s">
        <v>34</v>
      </c>
      <c r="D65" s="25">
        <f>-5.896</f>
        <v>-5.8959999999999999</v>
      </c>
      <c r="E65" s="26"/>
    </row>
    <row r="66" spans="1:5" ht="25.5" x14ac:dyDescent="0.2">
      <c r="A66" s="22" t="s">
        <v>115</v>
      </c>
      <c r="B66" s="23" t="s">
        <v>133</v>
      </c>
      <c r="C66" s="24" t="s">
        <v>34</v>
      </c>
      <c r="D66" s="25" t="s">
        <v>148</v>
      </c>
      <c r="E66" s="26"/>
    </row>
    <row r="67" spans="1:5" ht="25.5" x14ac:dyDescent="0.2">
      <c r="A67" s="22" t="s">
        <v>116</v>
      </c>
      <c r="B67" s="23" t="s">
        <v>103</v>
      </c>
      <c r="C67" s="24" t="s">
        <v>84</v>
      </c>
      <c r="D67" s="25" t="s">
        <v>147</v>
      </c>
      <c r="E67" s="26"/>
    </row>
    <row r="68" spans="1:5" x14ac:dyDescent="0.2">
      <c r="A68" s="22" t="s">
        <v>117</v>
      </c>
      <c r="B68" s="23" t="s">
        <v>105</v>
      </c>
      <c r="C68" s="24" t="s">
        <v>70</v>
      </c>
      <c r="D68" s="25">
        <f>-0.0029</f>
        <v>-2.8999999999999998E-3</v>
      </c>
      <c r="E68" s="26"/>
    </row>
    <row r="69" spans="1:5" ht="25.5" x14ac:dyDescent="0.2">
      <c r="A69" s="22" t="s">
        <v>118</v>
      </c>
      <c r="B69" s="23" t="s">
        <v>107</v>
      </c>
      <c r="C69" s="24" t="s">
        <v>84</v>
      </c>
      <c r="D69" s="25">
        <f>-109.7</f>
        <v>-109.7</v>
      </c>
      <c r="E69" s="26"/>
    </row>
    <row r="70" spans="1:5" ht="25.5" x14ac:dyDescent="0.2">
      <c r="A70" s="22" t="s">
        <v>119</v>
      </c>
      <c r="B70" s="23" t="s">
        <v>120</v>
      </c>
      <c r="C70" s="24" t="s">
        <v>84</v>
      </c>
      <c r="D70" s="27">
        <v>91.4</v>
      </c>
      <c r="E70" s="26"/>
    </row>
    <row r="71" spans="1:5" ht="25.5" x14ac:dyDescent="0.2">
      <c r="A71" s="22" t="s">
        <v>121</v>
      </c>
      <c r="B71" s="23" t="s">
        <v>134</v>
      </c>
      <c r="C71" s="24" t="s">
        <v>60</v>
      </c>
      <c r="D71" s="27">
        <v>6</v>
      </c>
      <c r="E71" s="26"/>
    </row>
    <row r="72" spans="1:5" x14ac:dyDescent="0.2">
      <c r="A72" s="22" t="s">
        <v>122</v>
      </c>
      <c r="B72" s="23" t="s">
        <v>123</v>
      </c>
      <c r="C72" s="24" t="s">
        <v>100</v>
      </c>
      <c r="D72" s="27">
        <v>53</v>
      </c>
      <c r="E72" s="26"/>
    </row>
    <row r="73" spans="1:5" ht="38.25" x14ac:dyDescent="0.2">
      <c r="A73" s="22" t="s">
        <v>124</v>
      </c>
      <c r="B73" s="23" t="s">
        <v>36</v>
      </c>
      <c r="C73" s="24" t="s">
        <v>34</v>
      </c>
      <c r="D73" s="25">
        <f>-0.159</f>
        <v>-0.159</v>
      </c>
      <c r="E73" s="26"/>
    </row>
    <row r="74" spans="1:5" ht="38.25" x14ac:dyDescent="0.2">
      <c r="A74" s="22" t="s">
        <v>125</v>
      </c>
      <c r="B74" s="23" t="s">
        <v>38</v>
      </c>
      <c r="C74" s="24" t="s">
        <v>34</v>
      </c>
      <c r="D74" s="27">
        <v>1.2</v>
      </c>
      <c r="E74" s="26"/>
    </row>
  </sheetData>
  <mergeCells count="8">
    <mergeCell ref="B3:E3"/>
    <mergeCell ref="A58:E58"/>
    <mergeCell ref="A8:E8"/>
    <mergeCell ref="A15:E15"/>
    <mergeCell ref="A18:E18"/>
    <mergeCell ref="A20:E20"/>
    <mergeCell ref="A35:E35"/>
    <mergeCell ref="A46:E46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6 граф</vt:lpstr>
      <vt:lpstr>'Ведомость объемов работ 6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Владимирович Кравцов</dc:creator>
  <cp:lastModifiedBy>mz1</cp:lastModifiedBy>
  <cp:lastPrinted>2003-04-03T11:25:41Z</cp:lastPrinted>
  <dcterms:created xsi:type="dcterms:W3CDTF">2002-02-11T05:58:42Z</dcterms:created>
  <dcterms:modified xsi:type="dcterms:W3CDTF">2017-11-30T02:49:49Z</dcterms:modified>
</cp:coreProperties>
</file>